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4445" tabRatio="854" activeTab="0"/>
  </bookViews>
  <sheets>
    <sheet name="Matriz AIA MADS V1" sheetId="1" r:id="rId1"/>
    <sheet name="Metodología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'Matriz AIA MADS V1'!$B$6:$Q$66</definedName>
    <definedName name="AA">#REF!</definedName>
    <definedName name="Area">'[1]Diccionarios'!$B$4:$B$5</definedName>
    <definedName name="_xlnm.Print_Area" localSheetId="1">'Metodología'!$B$3:$F$8</definedName>
    <definedName name="Biológico">'[1]Diccionarios'!#REF!</definedName>
    <definedName name="Cargo">'[1]Diccionarios'!$K$4:$K$67</definedName>
    <definedName name="Danos_en_equipos">'[1]Diccionarios'!#REF!</definedName>
    <definedName name="Eficacia">'[1]Diccionarios'!$G$4:$G$9</definedName>
    <definedName name="Eléctrico">'[1]Diccionarios'!#REF!</definedName>
    <definedName name="Ergonómico">'[1]Diccionarios'!#REF!</definedName>
    <definedName name="Factores_humanos">'[1]Diccionarios'!#REF!</definedName>
    <definedName name="Físico">'[1]Diccionarios'!#REF!</definedName>
    <definedName name="Jornada">'[1]Diccionarios'!#REF!</definedName>
    <definedName name="Lista">'[2]Diccionarios'!$H$4:$H$27</definedName>
    <definedName name="Locativo">'[1]Diccionarios'!#REF!</definedName>
    <definedName name="Lugar">'[1]Diccionarios'!$Q$4:$Q$66</definedName>
    <definedName name="Mecánico">'[1]Diccionarios'!#REF!</definedName>
    <definedName name="Operación">'[1]Diccionarios'!#REF!</definedName>
    <definedName name="Origen">'[1]Diccionarios'!$A$4:$A$7</definedName>
    <definedName name="Plan">'[1]Diccionarios'!#REF!</definedName>
    <definedName name="Prioridad">'[1]Diccionarios'!#REF!</definedName>
    <definedName name="Proceso">'[1]Diccionarios'!$H$4:$H$27</definedName>
    <definedName name="Psicosocial">'[1]Diccionarios'!#REF!</definedName>
    <definedName name="Químico">'[1]Diccionarios'!#REF!</definedName>
    <definedName name="Sede">'[1]Diccionarios'!#REF!</definedName>
    <definedName name="SISO">'[1]Diccionarios'!#REF!</definedName>
    <definedName name="Tarea">'[1]Diccionarios'!$N$4:$N$93</definedName>
    <definedName name="Tareas_Críticas">'[1]Diccionarios'!#REF!</definedName>
    <definedName name="_xlnm.Print_Titles" localSheetId="1">'Metodología'!$1:$11</definedName>
    <definedName name="xx">'[3]Diccionarios'!$N$4:$N$89</definedName>
  </definedNames>
  <calcPr fullCalcOnLoad="1"/>
</workbook>
</file>

<file path=xl/sharedStrings.xml><?xml version="1.0" encoding="utf-8"?>
<sst xmlns="http://schemas.openxmlformats.org/spreadsheetml/2006/main" count="473" uniqueCount="228">
  <si>
    <t>Contaminación del Suelo</t>
  </si>
  <si>
    <t>Probabilidad</t>
  </si>
  <si>
    <t>Generación Residuos Ordinarios</t>
  </si>
  <si>
    <t>Normal</t>
  </si>
  <si>
    <t>Aspecto Ambiental</t>
  </si>
  <si>
    <t>Impacto Ambiental</t>
  </si>
  <si>
    <t>Agotamiento de Recursos</t>
  </si>
  <si>
    <t>Observaciones</t>
  </si>
  <si>
    <t>Signo</t>
  </si>
  <si>
    <t>Inundación</t>
  </si>
  <si>
    <t xml:space="preserve">Muy alta posibilidad de ocurrencia. Se espera que ocurra en todas las circunstancias. </t>
  </si>
  <si>
    <t>Puede ocurrir solo en casos muy especiales</t>
  </si>
  <si>
    <t>Total</t>
  </si>
  <si>
    <t>Severidad</t>
  </si>
  <si>
    <t>Mediana posibilidad de ocurrencia, sucede en forma esporádica ha sucedido o se espera que ocurra algunas veces</t>
  </si>
  <si>
    <t>Significativa posibilidad de ocurrencia. Ocurrirá la mayoría de las veces</t>
  </si>
  <si>
    <t>Proceso</t>
  </si>
  <si>
    <t>Actividad</t>
  </si>
  <si>
    <t>Condición de Operación</t>
  </si>
  <si>
    <t>Valoración de Significancia</t>
  </si>
  <si>
    <t>Procesos Estratégicos, Misionales y de Apoyo</t>
  </si>
  <si>
    <t>Incendio</t>
  </si>
  <si>
    <t>Poco severo</t>
  </si>
  <si>
    <t>Extremadamente severo</t>
  </si>
  <si>
    <t>Ubicación</t>
  </si>
  <si>
    <t>Descripción del Aspecto Ambiental</t>
  </si>
  <si>
    <t>Consumo de agua</t>
  </si>
  <si>
    <t>Todos los pisos</t>
  </si>
  <si>
    <t>Actividades administrativas realizadas por los servidores públicos del MADS</t>
  </si>
  <si>
    <t>Anual</t>
  </si>
  <si>
    <t>Semestral</t>
  </si>
  <si>
    <t>Mensual</t>
  </si>
  <si>
    <t>Semanal</t>
  </si>
  <si>
    <t>Diario</t>
  </si>
  <si>
    <t>No existe requisito legal asociado al aspecto ambiental</t>
  </si>
  <si>
    <t>Existe requisito legal a nivel informativo</t>
  </si>
  <si>
    <t>Valor</t>
  </si>
  <si>
    <t>Criterio Legal</t>
  </si>
  <si>
    <t>Existe requisito legal y el MADS lo                    cumple</t>
  </si>
  <si>
    <t xml:space="preserve">Existe requisito legal aplicable, actualmente el MADS lo cumple pero debe mejorar                                 </t>
  </si>
  <si>
    <t>Existe requisito legal y con la gestión actual no se cumple</t>
  </si>
  <si>
    <t>Muy severo</t>
  </si>
  <si>
    <t>Muy baja posibilidad de ocurrencia, ha sucedido o se espera que suceda alguna vez en la vida</t>
  </si>
  <si>
    <t>Frecuencia / Probabilidad</t>
  </si>
  <si>
    <t>Severo</t>
  </si>
  <si>
    <t>Ligeramente severo</t>
  </si>
  <si>
    <t>Legal</t>
  </si>
  <si>
    <t>Consumo de Recursos</t>
  </si>
  <si>
    <t>Significancia</t>
  </si>
  <si>
    <t>Papel y otros insumos de oficina</t>
  </si>
  <si>
    <t>Energía eléctrica</t>
  </si>
  <si>
    <t>Factor
Ambiental</t>
  </si>
  <si>
    <t>Residuos</t>
  </si>
  <si>
    <t>Papel reutilizable
Ganchos de cosedora</t>
  </si>
  <si>
    <t>Aumento de residuos a aprovechar</t>
  </si>
  <si>
    <t>Uso de baños</t>
  </si>
  <si>
    <t>Baños de todos los pisos</t>
  </si>
  <si>
    <t>Agua</t>
  </si>
  <si>
    <t>Disminución del recurso hídrico</t>
  </si>
  <si>
    <t>Generación de aguas residuales domésticas</t>
  </si>
  <si>
    <t>Contaminación del Agua</t>
  </si>
  <si>
    <t>Aseo de las instalaciones</t>
  </si>
  <si>
    <t>Todas las areas del MADS</t>
  </si>
  <si>
    <t>Consumo de insumos de aseo</t>
  </si>
  <si>
    <t>Contaminación del agua</t>
  </si>
  <si>
    <t>Aumento en la demanda de recursos</t>
  </si>
  <si>
    <t>Mantenimientos locativos</t>
  </si>
  <si>
    <t>Consumo de manteriales pétreos</t>
  </si>
  <si>
    <t>Agotamiento de recursos</t>
  </si>
  <si>
    <t>Fuera del MADS</t>
  </si>
  <si>
    <t>Aire</t>
  </si>
  <si>
    <t>Contminación del aire</t>
  </si>
  <si>
    <t>Generación de escombros</t>
  </si>
  <si>
    <t>Consumo de productos químicos</t>
  </si>
  <si>
    <t>Emisión de fuentes móviles</t>
  </si>
  <si>
    <t>Contamianción del aire</t>
  </si>
  <si>
    <t>Piso -1 y -2</t>
  </si>
  <si>
    <t>Mantenimiento de Bombas y Plantas Electricas</t>
  </si>
  <si>
    <t>Jardinería</t>
  </si>
  <si>
    <t>Papel usado, ganchos de cosedora</t>
  </si>
  <si>
    <t>Incremento en el volumen de residuos a ser manejados</t>
  </si>
  <si>
    <t>Barrido de pisos, Empaques de alimentos, otros</t>
  </si>
  <si>
    <t>Aceites usados, filtros y trapos contaminads</t>
  </si>
  <si>
    <t>Desplazamiento en autos de servidores públicos por comisiones del MADS</t>
  </si>
  <si>
    <t>Solventes, impermeabilizantes</t>
  </si>
  <si>
    <t xml:space="preserve">Empaques no peligrosos, cintas usadas, </t>
  </si>
  <si>
    <t>Escombros</t>
  </si>
  <si>
    <t>Empaques de isumos peligrosos</t>
  </si>
  <si>
    <t>Incremento en el volumen de residuos no peligrosos a ser manejados</t>
  </si>
  <si>
    <t>Uso de gases refrigerantes</t>
  </si>
  <si>
    <t>R 22 en centro de cómputo y R 134a en neveras</t>
  </si>
  <si>
    <t>Escape de gas refrigerante</t>
  </si>
  <si>
    <t>Escape de R22</t>
  </si>
  <si>
    <t>Afectación de la capa de ozono</t>
  </si>
  <si>
    <t>Baños donde se utilizan toallas de papel</t>
  </si>
  <si>
    <t>Jabón de manos, ambientadores</t>
  </si>
  <si>
    <t>Toallas de papel</t>
  </si>
  <si>
    <t>Anormal</t>
  </si>
  <si>
    <t>Riesgo ambiental</t>
  </si>
  <si>
    <t>Derrame de procuctos químicos</t>
  </si>
  <si>
    <t>Contaminación de agua o suelo
Aumento del volumen de residuos a disponer</t>
  </si>
  <si>
    <t>Piso -2</t>
  </si>
  <si>
    <t>ACPM</t>
  </si>
  <si>
    <t>Operación de Plantas Electricas</t>
  </si>
  <si>
    <t>Emisión de Ruido Ambiental</t>
  </si>
  <si>
    <t>Consumo de Productos Químicos</t>
  </si>
  <si>
    <t>Ruido generado por las plantas eléctricas</t>
  </si>
  <si>
    <t>Afectación de la comunidad</t>
  </si>
  <si>
    <t>Emisión de Gases</t>
  </si>
  <si>
    <t>Gases</t>
  </si>
  <si>
    <t>Contaminación del aire</t>
  </si>
  <si>
    <t>Emergencia</t>
  </si>
  <si>
    <t>Por el almacenamiento de ACPM</t>
  </si>
  <si>
    <t>Contaminación del aire
Icremento del volumen de residuos a disponer</t>
  </si>
  <si>
    <t>Derrame de combustible</t>
  </si>
  <si>
    <t>Operación de Bombas de Agua</t>
  </si>
  <si>
    <t>Presión sobre los recursos naturales</t>
  </si>
  <si>
    <t>Generada por fallas en las bombas de agua</t>
  </si>
  <si>
    <t>Generado por corto circuito</t>
  </si>
  <si>
    <t>Incremento en el volumen de residuos a ser manejados
Afectación de la comunidad</t>
  </si>
  <si>
    <t>Uso de equipos eléctricos o electónicos que requieren energía eléctrica
Uso del servicio de energía eléctrica para fuentes de iluminación</t>
  </si>
  <si>
    <t>Adquisición y Mantenimiento de Equipos de Computo</t>
  </si>
  <si>
    <t>Generación de RAEE's</t>
  </si>
  <si>
    <t>Residuos de Aparatos Eléctricos y Electrónicos</t>
  </si>
  <si>
    <t>Incremento en el volumen de RAEE's a disponer</t>
  </si>
  <si>
    <t>Baterias de UPS</t>
  </si>
  <si>
    <t>Mantenimiento de la UPS</t>
  </si>
  <si>
    <t>Terrazas</t>
  </si>
  <si>
    <t>Mantenimiento de Aire Acondicionado</t>
  </si>
  <si>
    <t xml:space="preserve">Centro de Cómputo </t>
  </si>
  <si>
    <t>Matenimiento de Equipos de Aire Acondicionado</t>
  </si>
  <si>
    <t>R 22</t>
  </si>
  <si>
    <t>Productos químicos de limpieza de equipos electrónicos</t>
  </si>
  <si>
    <t>Lubricantes, desengrasantes, otros</t>
  </si>
  <si>
    <t>Empaques de cartón o plastico</t>
  </si>
  <si>
    <t>Aceites usados, trapos impregnados de solventes, filtros contaminados</t>
  </si>
  <si>
    <t>Vigilancia</t>
  </si>
  <si>
    <t>Parqueaderos y Área Perimetral</t>
  </si>
  <si>
    <t>Ladrido de los perros de vigilancia canina</t>
  </si>
  <si>
    <t>MINISTERIO DE AMBIENTE Y DESARROLLO SOSTENIBLE</t>
  </si>
  <si>
    <t>Matriz de Identificación de Aspectos e Impactos Ambientales</t>
  </si>
  <si>
    <t>Empaques plásticos y otros</t>
  </si>
  <si>
    <t xml:space="preserve">Empaques de hervicidas </t>
  </si>
  <si>
    <t>No.</t>
  </si>
  <si>
    <t>Gestión del Desarrollo Sostenible</t>
  </si>
  <si>
    <t>Asistencia Técnica</t>
  </si>
  <si>
    <t>Desengrasantes y otros</t>
  </si>
  <si>
    <t>Papel del material impreso relacionado con los temas tratados</t>
  </si>
  <si>
    <t>Diferentes escenarios del País</t>
  </si>
  <si>
    <t>Gestión Administrativa y Financiera
Grupo de Servicios Administrativos</t>
  </si>
  <si>
    <t>Gestión Administrativa y Financiera
Sistemas</t>
  </si>
  <si>
    <t>Flora</t>
  </si>
  <si>
    <t>Consumo de madera</t>
  </si>
  <si>
    <t>Generación de residuos peligrosos</t>
  </si>
  <si>
    <t>Incremento en el volumen de residuos peligrosos a disponer</t>
  </si>
  <si>
    <t>Abonos</t>
  </si>
  <si>
    <t>Agua para riego de las plantas</t>
  </si>
  <si>
    <t>Presión sobre el recurso forestal</t>
  </si>
  <si>
    <t>Manejo Ambiental</t>
  </si>
  <si>
    <t>Agua del acueducto</t>
  </si>
  <si>
    <t>Programa de udo eficiente de agua
Guía de buenas prácticas ambientales
Grifería de bajo consumo de agua</t>
  </si>
  <si>
    <t xml:space="preserve">Exigencia ambiental en el Contrato de Aseo a Contratista
Supervisión a los criterios de sostenibilidad ambiental </t>
  </si>
  <si>
    <t>Gasolina, Diesel o gas natural</t>
  </si>
  <si>
    <t>Áreas Verdes</t>
  </si>
  <si>
    <t>Carga de las baterias de los carros eléctricos</t>
  </si>
  <si>
    <t>Parqueadero principal</t>
  </si>
  <si>
    <t>Acometida a 220 Voltios</t>
  </si>
  <si>
    <t>Iuminación y secadores de manos</t>
  </si>
  <si>
    <t>Consumo de combustibles</t>
  </si>
  <si>
    <t>Uso de Ascensores</t>
  </si>
  <si>
    <t>Mantenimiento de Ascensores</t>
  </si>
  <si>
    <t>Los dos ascensores en todos los pisos</t>
  </si>
  <si>
    <t>Consumo de energía eléctrica</t>
  </si>
  <si>
    <t>Servicio de Fotocopiado, Impresión y Scaneado</t>
  </si>
  <si>
    <t>Consumo de papel</t>
  </si>
  <si>
    <t>Consumo de papel y tintas de impresión</t>
  </si>
  <si>
    <t>Tóner y cartuchos de impresión</t>
  </si>
  <si>
    <t>Programa de Uso Eficiente de Papel
Estrategia de Cero Papel
Guía de Buenas Prácticas Ambientales</t>
  </si>
  <si>
    <t xml:space="preserve">Exigencia ambiental en el Contrato de Servicio de Fotocopiado al Contratista
Supervisión a los criterios de sostenibilidad ambiental </t>
  </si>
  <si>
    <t>Diferentes escenarios del país</t>
  </si>
  <si>
    <t>Programa de Uso Racional de Energía
Uso de bombillas ahorradoras
Sensores de movimiento
Guía de Buenas Prácticas Ambientales</t>
  </si>
  <si>
    <t>Cumplimiento de las recomendaciones del fabricante de los vehículos
Seguimiento y mantenimiento a la instalación</t>
  </si>
  <si>
    <t>Programa de Uso Racional de Energía
Mantenimiento de las bombas</t>
  </si>
  <si>
    <t>Programa de Uso Racional de Energía
Mantenimiento de los ascensores</t>
  </si>
  <si>
    <t xml:space="preserve">Programa de Uso Racional de Energía
Equipos de consumo eficiente de energía
</t>
  </si>
  <si>
    <t>Fumigación</t>
  </si>
  <si>
    <t>Plaguicidas</t>
  </si>
  <si>
    <t>Envases de plaguicidas</t>
  </si>
  <si>
    <t xml:space="preserve">Exigencia ambiental en el Contrato de Servicio de Fumigación al Contratista
Supervisión a los criterios de sostenibilidad ambiental </t>
  </si>
  <si>
    <t>Supervisión al Contrato</t>
  </si>
  <si>
    <t>Guia de Buenas Prácticas Ambientales</t>
  </si>
  <si>
    <t xml:space="preserve">Exigencia ambiental en el Contrato de Mantenimiento Locativo al Contratista
Supervisión a los criterios de sostenibilidad ambiental </t>
  </si>
  <si>
    <t>Detergentes, papel higienico, toallas de papel, otros</t>
  </si>
  <si>
    <t>Guía de Buenas Practicas Ambientales</t>
  </si>
  <si>
    <t>Sillas de madera
Otros elementos de madera</t>
  </si>
  <si>
    <t>Criterios de sostenibilidad ambiental para la compra</t>
  </si>
  <si>
    <t xml:space="preserve">Exigencia ambiental en el Contrato Mantenimiento Locativo y Obras Civiles
Supervisión a los criterios de sostenibilidad ambiental </t>
  </si>
  <si>
    <t>Buenas practicas para el almacenamiento y cargue de combustible
Diques de contención
Procedimiento de atención de emergencias</t>
  </si>
  <si>
    <t xml:space="preserve">Capacitación en manejo seguro de productos químicos
Exigencia ambiental en el Contrato de Mantenimiento Locativo
Supervisión a los criterios de sostenibilidad ambiental </t>
  </si>
  <si>
    <t>Sensibilización a los Servidores Públicos</t>
  </si>
  <si>
    <t>Programa de mantenimiento de  Plantas Eléctricas</t>
  </si>
  <si>
    <t>Reubicación de las perreras
Traslado de la Perrita que más ladraba</t>
  </si>
  <si>
    <t xml:space="preserve">Exigencia ambiental en el Contrato de Mantenimiento de Aires Acondicionados
Supervisión a los criterios de sostenibilidad ambiental </t>
  </si>
  <si>
    <t>Guía de Buenas Practicas Ambientales
Exigencia de cumplimiento de buenas practicas ambientales a contratistas</t>
  </si>
  <si>
    <t>Programa de Gestión Integral de Residuos
Exigencia ambiental en los Contratos relacionados con adquisición de tecnología</t>
  </si>
  <si>
    <t xml:space="preserve">Residuos de empaques y otros </t>
  </si>
  <si>
    <t>Generación de residuos no peligrosos aprovechables</t>
  </si>
  <si>
    <t>Guia de Buenas Prácticas Ambientales
Programa de Gestión Integral de Residuos
Contrato de Reciclaje</t>
  </si>
  <si>
    <t>Programa de Gestión Integral de Residuos
Guía de Buenas Prácticas Ambientales</t>
  </si>
  <si>
    <t>Extintores
Plan de respuesta ante emergencias</t>
  </si>
  <si>
    <t>Mantenimiento de las bombas de agua
Plan de respuesta ante emergencias</t>
  </si>
  <si>
    <t>Uso de gases refrigerantes permitios por la legislación
Exigencias ambientales en el contrato de mantenimiento de aires acomdicionados</t>
  </si>
  <si>
    <t>Contrato de mantenimiento de vehículos del MADS y los comtratados</t>
  </si>
  <si>
    <t>Programa de Uso Racional de Energía
Uso de bombillas ahorradoras
Sensores de movimiento en Piso 3 y baños
Guía de Buenas Prácticas Ambientales</t>
  </si>
  <si>
    <t xml:space="preserve"> Derrame de ACPM en el cargue de la guadañadora  </t>
  </si>
  <si>
    <t>Instructivo para atención de derrame de ACPM en cargue de la guadañadora.</t>
  </si>
  <si>
    <t>Almacenamiento de residuos</t>
  </si>
  <si>
    <t>Centro de Acopio de Residuos</t>
  </si>
  <si>
    <t>Rotura de Bombillas fluorescentes</t>
  </si>
  <si>
    <t>Buenas practicas para el almacenamiento de residuos en el Plan de Gestión Integral de Residuos</t>
  </si>
  <si>
    <t>Aseo de caniles</t>
  </si>
  <si>
    <t>Perreras</t>
  </si>
  <si>
    <t>Químico para limpieza en seco de los caniles</t>
  </si>
  <si>
    <t>Supervisión al Contrato de Vigilancia</t>
  </si>
  <si>
    <t>Proceso: Administración del Sistema Integrado de Gestión</t>
  </si>
  <si>
    <t>Vigencia: 15/10/2015</t>
  </si>
  <si>
    <t>DS-E-SIG-22</t>
  </si>
  <si>
    <r>
      <t xml:space="preserve">Versión: </t>
    </r>
    <r>
      <rPr>
        <sz val="8"/>
        <rFont val="Arial"/>
        <family val="2"/>
      </rPr>
      <t xml:space="preserve"> 1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</si>
</sst>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0"/>
    </font>
    <font>
      <b/>
      <sz val="16"/>
      <color indexed="9"/>
      <name val="Arial"/>
      <family val="2"/>
    </font>
    <font>
      <sz val="16"/>
      <color indexed="8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0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0" fontId="11" fillId="0" borderId="0" xfId="56" applyFont="1" applyFill="1" applyBorder="1" applyAlignment="1">
      <alignment/>
      <protection/>
    </xf>
    <xf numFmtId="0" fontId="11" fillId="0" borderId="0" xfId="56" applyFont="1" applyFill="1" applyBorder="1" applyAlignment="1">
      <alignment horizontal="justify" vertical="center" wrapText="1"/>
      <protection/>
    </xf>
    <xf numFmtId="0" fontId="12" fillId="0" borderId="0" xfId="56" applyFont="1" applyFill="1" applyBorder="1" applyAlignment="1">
      <alignment horizontal="center" vertical="top"/>
      <protection/>
    </xf>
    <xf numFmtId="0" fontId="12" fillId="0" borderId="0" xfId="56" applyFont="1" applyFill="1" applyBorder="1" applyAlignment="1">
      <alignment horizontal="left" vertical="top"/>
      <protection/>
    </xf>
    <xf numFmtId="0" fontId="11" fillId="0" borderId="0" xfId="56" applyFont="1" applyFill="1" applyBorder="1" applyAlignment="1">
      <alignment horizontal="left" wrapText="1"/>
      <protection/>
    </xf>
    <xf numFmtId="0" fontId="13" fillId="0" borderId="0" xfId="56" applyFont="1" applyFill="1" applyBorder="1" applyAlignment="1">
      <alignment horizontal="center" vertical="top" wrapText="1"/>
      <protection/>
    </xf>
    <xf numFmtId="0" fontId="13" fillId="0" borderId="0" xfId="56" applyFont="1" applyFill="1" applyBorder="1" applyAlignment="1">
      <alignment horizontal="left" vertical="top" wrapText="1"/>
      <protection/>
    </xf>
    <xf numFmtId="0" fontId="14" fillId="0" borderId="0" xfId="56" applyFont="1" applyFill="1" applyBorder="1" applyAlignment="1">
      <alignment/>
      <protection/>
    </xf>
    <xf numFmtId="0" fontId="11" fillId="0" borderId="0" xfId="56" applyFont="1" applyFill="1" applyBorder="1" applyAlignment="1">
      <alignment horizontal="left" vertical="center" wrapText="1"/>
      <protection/>
    </xf>
    <xf numFmtId="0" fontId="12" fillId="0" borderId="0" xfId="56" applyFont="1" applyFill="1" applyBorder="1" applyAlignment="1">
      <alignment horizontal="center"/>
      <protection/>
    </xf>
    <xf numFmtId="0" fontId="12" fillId="0" borderId="0" xfId="56" applyFont="1" applyFill="1" applyBorder="1" applyAlignment="1">
      <alignment horizontal="center" vertical="center" wrapText="1"/>
      <protection/>
    </xf>
    <xf numFmtId="0" fontId="12" fillId="0" borderId="0" xfId="56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vertical="center" wrapText="1"/>
      <protection/>
    </xf>
    <xf numFmtId="0" fontId="11" fillId="0" borderId="0" xfId="56" applyFont="1" applyFill="1" applyBorder="1" applyAlignment="1">
      <alignment horizontal="center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2" fillId="0" borderId="13" xfId="56" applyFont="1" applyFill="1" applyBorder="1" applyAlignment="1">
      <alignment horizontal="left" vertical="center"/>
      <protection/>
    </xf>
    <xf numFmtId="14" fontId="2" fillId="0" borderId="13" xfId="56" applyNumberFormat="1" applyFont="1" applyFill="1" applyBorder="1" applyAlignment="1">
      <alignment horizontal="left" vertical="center"/>
      <protection/>
    </xf>
    <xf numFmtId="0" fontId="2" fillId="0" borderId="14" xfId="56" applyFont="1" applyFill="1" applyBorder="1" applyAlignment="1">
      <alignment horizontal="left" vertical="center"/>
      <protection/>
    </xf>
    <xf numFmtId="0" fontId="2" fillId="0" borderId="15" xfId="56" applyFont="1" applyFill="1" applyBorder="1" applyAlignment="1">
      <alignment horizontal="left" vertical="center" wrapText="1"/>
      <protection/>
    </xf>
    <xf numFmtId="0" fontId="2" fillId="0" borderId="16" xfId="56" applyFont="1" applyFill="1" applyBorder="1" applyAlignment="1">
      <alignment horizontal="left" vertical="top" wrapText="1"/>
      <protection/>
    </xf>
    <xf numFmtId="0" fontId="2" fillId="0" borderId="17" xfId="56" applyFont="1" applyFill="1" applyBorder="1" applyAlignment="1">
      <alignment horizontal="left" vertical="top" wrapText="1"/>
      <protection/>
    </xf>
    <xf numFmtId="0" fontId="2" fillId="0" borderId="18" xfId="56" applyFont="1" applyFill="1" applyBorder="1" applyAlignment="1">
      <alignment horizontal="left" vertical="center"/>
      <protection/>
    </xf>
    <xf numFmtId="14" fontId="2" fillId="0" borderId="18" xfId="56" applyNumberFormat="1" applyFont="1" applyFill="1" applyBorder="1" applyAlignment="1">
      <alignment horizontal="left" vertical="center"/>
      <protection/>
    </xf>
    <xf numFmtId="0" fontId="2" fillId="0" borderId="19" xfId="56" applyFont="1" applyFill="1" applyBorder="1" applyAlignment="1">
      <alignment horizontal="left" vertical="center"/>
      <protection/>
    </xf>
    <xf numFmtId="0" fontId="7" fillId="0" borderId="20" xfId="56" applyFont="1" applyFill="1" applyBorder="1" applyAlignment="1">
      <alignment horizontal="center" vertical="center" wrapText="1"/>
      <protection/>
    </xf>
    <xf numFmtId="0" fontId="2" fillId="0" borderId="21" xfId="56" applyFont="1" applyFill="1" applyBorder="1" applyAlignment="1">
      <alignment horizontal="left" vertical="center" wrapText="1"/>
      <protection/>
    </xf>
    <xf numFmtId="0" fontId="2" fillId="0" borderId="22" xfId="56" applyFont="1" applyFill="1" applyBorder="1" applyAlignment="1">
      <alignment horizontal="left" vertical="center" wrapText="1"/>
      <protection/>
    </xf>
    <xf numFmtId="0" fontId="2" fillId="0" borderId="23" xfId="56" applyFont="1" applyFill="1" applyBorder="1" applyAlignment="1">
      <alignment horizontal="left" vertical="center" wrapText="1"/>
      <protection/>
    </xf>
    <xf numFmtId="0" fontId="2" fillId="0" borderId="24" xfId="56" applyFont="1" applyFill="1" applyBorder="1" applyAlignment="1">
      <alignment horizontal="left" vertical="top" wrapText="1"/>
      <protection/>
    </xf>
    <xf numFmtId="0" fontId="7" fillId="33" borderId="25" xfId="56" applyFont="1" applyFill="1" applyBorder="1" applyAlignment="1">
      <alignment horizontal="center" vertical="center" wrapText="1"/>
      <protection/>
    </xf>
    <xf numFmtId="0" fontId="7" fillId="33" borderId="26" xfId="56" applyFont="1" applyFill="1" applyBorder="1" applyAlignment="1">
      <alignment horizontal="center" vertical="center" wrapText="1"/>
      <protection/>
    </xf>
    <xf numFmtId="0" fontId="7" fillId="33" borderId="27" xfId="56" applyFont="1" applyFill="1" applyBorder="1" applyAlignment="1">
      <alignment horizontal="center" vertical="center"/>
      <protection/>
    </xf>
    <xf numFmtId="0" fontId="61" fillId="34" borderId="0" xfId="0" applyFont="1" applyFill="1" applyBorder="1" applyAlignment="1">
      <alignment horizontal="left" vertical="center" wrapText="1"/>
    </xf>
    <xf numFmtId="0" fontId="61" fillId="34" borderId="0" xfId="0" applyFont="1" applyFill="1" applyBorder="1" applyAlignment="1">
      <alignment horizontal="center" vertical="center" wrapText="1"/>
    </xf>
    <xf numFmtId="0" fontId="62" fillId="35" borderId="28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1" fillId="34" borderId="29" xfId="0" applyFont="1" applyFill="1" applyBorder="1" applyAlignment="1">
      <alignment horizontal="left" vertical="center" wrapText="1"/>
    </xf>
    <xf numFmtId="0" fontId="61" fillId="34" borderId="30" xfId="0" applyFont="1" applyFill="1" applyBorder="1" applyAlignment="1">
      <alignment horizontal="left" vertical="center" wrapText="1"/>
    </xf>
    <xf numFmtId="0" fontId="61" fillId="34" borderId="30" xfId="0" applyFont="1" applyFill="1" applyBorder="1" applyAlignment="1">
      <alignment horizontal="left" vertical="center" wrapText="1"/>
    </xf>
    <xf numFmtId="0" fontId="61" fillId="34" borderId="30" xfId="0" applyFont="1" applyFill="1" applyBorder="1" applyAlignment="1">
      <alignment horizontal="center" vertical="center" wrapText="1"/>
    </xf>
    <xf numFmtId="0" fontId="61" fillId="34" borderId="30" xfId="0" applyFont="1" applyFill="1" applyBorder="1" applyAlignment="1">
      <alignment horizontal="center" vertical="center" wrapText="1"/>
    </xf>
    <xf numFmtId="0" fontId="6" fillId="36" borderId="30" xfId="46" applyFont="1" applyFill="1" applyBorder="1" applyAlignment="1" applyProtection="1">
      <alignment horizontal="center" vertical="center" wrapText="1"/>
      <protection/>
    </xf>
    <xf numFmtId="0" fontId="61" fillId="34" borderId="30" xfId="0" applyFont="1" applyFill="1" applyBorder="1" applyAlignment="1">
      <alignment horizontal="left" vertical="center" wrapText="1"/>
    </xf>
    <xf numFmtId="0" fontId="61" fillId="34" borderId="30" xfId="0" applyFont="1" applyFill="1" applyBorder="1" applyAlignment="1">
      <alignment horizontal="center" vertical="center" wrapText="1"/>
    </xf>
    <xf numFmtId="0" fontId="61" fillId="34" borderId="31" xfId="0" applyFont="1" applyFill="1" applyBorder="1" applyAlignment="1">
      <alignment horizontal="left" vertical="center" wrapText="1"/>
    </xf>
    <xf numFmtId="0" fontId="61" fillId="34" borderId="30" xfId="0" applyFont="1" applyFill="1" applyBorder="1" applyAlignment="1">
      <alignment horizontal="left" vertical="center"/>
    </xf>
    <xf numFmtId="0" fontId="61" fillId="0" borderId="30" xfId="0" applyFont="1" applyFill="1" applyBorder="1" applyAlignment="1">
      <alignment horizontal="left" vertical="center" wrapText="1"/>
    </xf>
    <xf numFmtId="0" fontId="61" fillId="34" borderId="30" xfId="0" applyFont="1" applyFill="1" applyBorder="1" applyAlignment="1">
      <alignment horizontal="left" vertical="center" wrapText="1"/>
    </xf>
    <xf numFmtId="0" fontId="61" fillId="34" borderId="30" xfId="0" applyFont="1" applyFill="1" applyBorder="1" applyAlignment="1">
      <alignment horizontal="center" vertical="center" wrapText="1"/>
    </xf>
    <xf numFmtId="0" fontId="61" fillId="34" borderId="30" xfId="0" applyFont="1" applyFill="1" applyBorder="1" applyAlignment="1">
      <alignment horizontal="center" vertical="center" wrapText="1"/>
    </xf>
    <xf numFmtId="0" fontId="61" fillId="34" borderId="30" xfId="0" applyFont="1" applyFill="1" applyBorder="1" applyAlignment="1">
      <alignment horizontal="left" vertical="center" wrapText="1"/>
    </xf>
    <xf numFmtId="0" fontId="62" fillId="35" borderId="32" xfId="0" applyFont="1" applyFill="1" applyBorder="1" applyAlignment="1">
      <alignment horizontal="center" vertical="center" wrapText="1"/>
    </xf>
    <xf numFmtId="0" fontId="61" fillId="34" borderId="30" xfId="0" applyFont="1" applyFill="1" applyBorder="1" applyAlignment="1">
      <alignment horizontal="center" vertical="center" wrapText="1"/>
    </xf>
    <xf numFmtId="0" fontId="61" fillId="34" borderId="30" xfId="0" applyFont="1" applyFill="1" applyBorder="1" applyAlignment="1">
      <alignment horizontal="left" vertical="center" wrapText="1"/>
    </xf>
    <xf numFmtId="0" fontId="61" fillId="34" borderId="30" xfId="0" applyFont="1" applyFill="1" applyBorder="1" applyAlignment="1">
      <alignment horizontal="center" vertical="center" wrapText="1"/>
    </xf>
    <xf numFmtId="0" fontId="62" fillId="35" borderId="32" xfId="0" applyFont="1" applyFill="1" applyBorder="1" applyAlignment="1">
      <alignment horizontal="center" vertical="center" wrapText="1"/>
    </xf>
    <xf numFmtId="0" fontId="61" fillId="34" borderId="32" xfId="0" applyFont="1" applyFill="1" applyBorder="1" applyAlignment="1">
      <alignment horizontal="left" vertical="center" wrapText="1"/>
    </xf>
    <xf numFmtId="0" fontId="61" fillId="34" borderId="33" xfId="0" applyFont="1" applyFill="1" applyBorder="1" applyAlignment="1">
      <alignment horizontal="left" vertical="center" wrapText="1"/>
    </xf>
    <xf numFmtId="0" fontId="61" fillId="34" borderId="34" xfId="0" applyFont="1" applyFill="1" applyBorder="1" applyAlignment="1">
      <alignment horizontal="left" vertical="center" wrapText="1"/>
    </xf>
    <xf numFmtId="0" fontId="61" fillId="34" borderId="30" xfId="0" applyFont="1" applyFill="1" applyBorder="1" applyAlignment="1">
      <alignment horizontal="left" vertical="center" wrapText="1"/>
    </xf>
    <xf numFmtId="0" fontId="61" fillId="34" borderId="30" xfId="0" applyFont="1" applyFill="1" applyBorder="1" applyAlignment="1">
      <alignment horizontal="center" vertical="center" wrapText="1"/>
    </xf>
    <xf numFmtId="0" fontId="61" fillId="34" borderId="32" xfId="0" applyFont="1" applyFill="1" applyBorder="1" applyAlignment="1">
      <alignment horizontal="center" vertical="center" wrapText="1"/>
    </xf>
    <xf numFmtId="0" fontId="64" fillId="34" borderId="34" xfId="0" applyFont="1" applyFill="1" applyBorder="1" applyAlignment="1">
      <alignment horizontal="left" vertical="center" wrapText="1"/>
    </xf>
    <xf numFmtId="0" fontId="64" fillId="34" borderId="32" xfId="0" applyFont="1" applyFill="1" applyBorder="1" applyAlignment="1">
      <alignment horizontal="left" vertical="center" wrapText="1"/>
    </xf>
    <xf numFmtId="0" fontId="61" fillId="34" borderId="33" xfId="0" applyFont="1" applyFill="1" applyBorder="1" applyAlignment="1">
      <alignment horizontal="center" vertical="center" wrapText="1"/>
    </xf>
    <xf numFmtId="0" fontId="61" fillId="34" borderId="34" xfId="0" applyFont="1" applyFill="1" applyBorder="1" applyAlignment="1">
      <alignment horizontal="left" vertical="center" wrapText="1"/>
    </xf>
    <xf numFmtId="0" fontId="61" fillId="34" borderId="33" xfId="0" applyFont="1" applyFill="1" applyBorder="1" applyAlignment="1">
      <alignment horizontal="left" vertical="center" wrapText="1"/>
    </xf>
    <xf numFmtId="0" fontId="61" fillId="34" borderId="30" xfId="0" applyFont="1" applyFill="1" applyBorder="1" applyAlignment="1">
      <alignment horizontal="left" vertical="center" wrapText="1"/>
    </xf>
    <xf numFmtId="0" fontId="61" fillId="34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61" fillId="34" borderId="32" xfId="0" applyFont="1" applyFill="1" applyBorder="1" applyAlignment="1">
      <alignment horizontal="left" vertical="center" wrapText="1"/>
    </xf>
    <xf numFmtId="0" fontId="61" fillId="34" borderId="34" xfId="0" applyFont="1" applyFill="1" applyBorder="1" applyAlignment="1">
      <alignment horizontal="left" vertical="center" wrapText="1"/>
    </xf>
    <xf numFmtId="0" fontId="61" fillId="34" borderId="33" xfId="0" applyFont="1" applyFill="1" applyBorder="1" applyAlignment="1">
      <alignment horizontal="left" vertical="center" wrapText="1"/>
    </xf>
    <xf numFmtId="0" fontId="61" fillId="34" borderId="30" xfId="0" applyFont="1" applyFill="1" applyBorder="1" applyAlignment="1">
      <alignment horizontal="left" vertical="center" wrapText="1"/>
    </xf>
    <xf numFmtId="0" fontId="61" fillId="34" borderId="30" xfId="0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 readingOrder="1"/>
    </xf>
    <xf numFmtId="0" fontId="0" fillId="0" borderId="35" xfId="0" applyBorder="1" applyAlignment="1">
      <alignment horizontal="center" vertical="center" wrapText="1" readingOrder="1"/>
    </xf>
    <xf numFmtId="0" fontId="65" fillId="0" borderId="36" xfId="0" applyNumberFormat="1" applyFont="1" applyFill="1" applyBorder="1" applyAlignment="1">
      <alignment horizontal="center" vertical="center" wrapText="1" readingOrder="1"/>
    </xf>
    <xf numFmtId="0" fontId="65" fillId="0" borderId="37" xfId="0" applyNumberFormat="1" applyFont="1" applyFill="1" applyBorder="1" applyAlignment="1">
      <alignment horizontal="center" vertical="center" wrapText="1" readingOrder="1"/>
    </xf>
    <xf numFmtId="0" fontId="65" fillId="0" borderId="38" xfId="0" applyNumberFormat="1" applyFont="1" applyFill="1" applyBorder="1" applyAlignment="1">
      <alignment horizontal="center" vertical="center" wrapText="1" readingOrder="1"/>
    </xf>
    <xf numFmtId="0" fontId="65" fillId="0" borderId="39" xfId="0" applyNumberFormat="1" applyFont="1" applyFill="1" applyBorder="1" applyAlignment="1">
      <alignment horizontal="center" vertical="center" wrapText="1" readingOrder="1"/>
    </xf>
    <xf numFmtId="0" fontId="65" fillId="0" borderId="40" xfId="0" applyNumberFormat="1" applyFont="1" applyFill="1" applyBorder="1" applyAlignment="1">
      <alignment horizontal="center" vertical="center" wrapText="1" readingOrder="1"/>
    </xf>
    <xf numFmtId="0" fontId="65" fillId="0" borderId="41" xfId="0" applyNumberFormat="1" applyFont="1" applyFill="1" applyBorder="1" applyAlignment="1">
      <alignment horizontal="center" vertical="center" wrapText="1" readingOrder="1"/>
    </xf>
    <xf numFmtId="0" fontId="27" fillId="0" borderId="35" xfId="0" applyFont="1" applyBorder="1" applyAlignment="1">
      <alignment horizontal="center" vertical="center" wrapText="1" readingOrder="1"/>
    </xf>
    <xf numFmtId="0" fontId="27" fillId="0" borderId="27" xfId="0" applyFont="1" applyBorder="1" applyAlignment="1">
      <alignment horizontal="center" vertical="center" wrapText="1" readingOrder="1"/>
    </xf>
    <xf numFmtId="0" fontId="26" fillId="0" borderId="36" xfId="0" applyNumberFormat="1" applyFont="1" applyBorder="1" applyAlignment="1">
      <alignment horizontal="center" vertical="center" wrapText="1"/>
    </xf>
    <xf numFmtId="0" fontId="26" fillId="0" borderId="37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5" fillId="0" borderId="25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0" fillId="0" borderId="42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3" xfId="0" applyBorder="1" applyAlignment="1">
      <alignment vertical="center" wrapText="1"/>
    </xf>
    <xf numFmtId="0" fontId="20" fillId="0" borderId="39" xfId="0" applyNumberFormat="1" applyFont="1" applyBorder="1" applyAlignment="1">
      <alignment horizontal="center" vertical="center" wrapText="1"/>
    </xf>
    <xf numFmtId="0" fontId="20" fillId="0" borderId="40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61" fillId="34" borderId="32" xfId="0" applyFont="1" applyFill="1" applyBorder="1" applyAlignment="1">
      <alignment horizontal="center" vertical="center" wrapText="1"/>
    </xf>
    <xf numFmtId="0" fontId="61" fillId="34" borderId="34" xfId="0" applyFont="1" applyFill="1" applyBorder="1" applyAlignment="1">
      <alignment horizontal="center" vertical="center" wrapText="1"/>
    </xf>
    <xf numFmtId="0" fontId="61" fillId="34" borderId="32" xfId="0" applyFont="1" applyFill="1" applyBorder="1" applyAlignment="1">
      <alignment horizontal="left" vertical="center" wrapText="1"/>
    </xf>
    <xf numFmtId="0" fontId="61" fillId="34" borderId="34" xfId="0" applyFont="1" applyFill="1" applyBorder="1" applyAlignment="1">
      <alignment horizontal="left" vertical="center" wrapText="1"/>
    </xf>
    <xf numFmtId="0" fontId="61" fillId="34" borderId="33" xfId="0" applyFont="1" applyFill="1" applyBorder="1" applyAlignment="1">
      <alignment horizontal="left" vertical="center" wrapText="1"/>
    </xf>
    <xf numFmtId="0" fontId="63" fillId="33" borderId="32" xfId="0" applyFont="1" applyFill="1" applyBorder="1" applyAlignment="1">
      <alignment horizontal="center" vertical="center" wrapText="1"/>
    </xf>
    <xf numFmtId="0" fontId="63" fillId="33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61" fillId="34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62" fillId="35" borderId="30" xfId="0" applyFont="1" applyFill="1" applyBorder="1" applyAlignment="1">
      <alignment horizontal="center" vertical="center" wrapText="1"/>
    </xf>
    <xf numFmtId="0" fontId="62" fillId="35" borderId="32" xfId="0" applyFont="1" applyFill="1" applyBorder="1" applyAlignment="1">
      <alignment horizontal="center" vertical="center" wrapText="1"/>
    </xf>
    <xf numFmtId="0" fontId="61" fillId="33" borderId="30" xfId="0" applyFont="1" applyFill="1" applyBorder="1" applyAlignment="1">
      <alignment horizontal="center" vertical="center" textRotation="90" wrapText="1"/>
    </xf>
    <xf numFmtId="0" fontId="66" fillId="0" borderId="32" xfId="0" applyFont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62" fillId="35" borderId="33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67" fillId="35" borderId="28" xfId="0" applyFont="1" applyFill="1" applyBorder="1" applyAlignment="1">
      <alignment horizontal="center" vertical="center" wrapText="1"/>
    </xf>
    <xf numFmtId="0" fontId="67" fillId="35" borderId="44" xfId="0" applyFont="1" applyFill="1" applyBorder="1" applyAlignment="1">
      <alignment horizontal="center" vertical="center" wrapText="1"/>
    </xf>
    <xf numFmtId="0" fontId="68" fillId="35" borderId="45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/>
    </xf>
    <xf numFmtId="0" fontId="69" fillId="35" borderId="25" xfId="0" applyNumberFormat="1" applyFont="1" applyFill="1" applyBorder="1" applyAlignment="1">
      <alignment horizontal="center" vertical="center" wrapText="1" readingOrder="1"/>
    </xf>
    <xf numFmtId="0" fontId="63" fillId="33" borderId="32" xfId="0" applyFont="1" applyFill="1" applyBorder="1" applyAlignment="1">
      <alignment horizontal="left" vertical="center" wrapText="1"/>
    </xf>
    <xf numFmtId="0" fontId="66" fillId="33" borderId="33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61" fillId="34" borderId="30" xfId="0" applyFont="1" applyFill="1" applyBorder="1" applyAlignment="1">
      <alignment horizontal="left" vertical="center" wrapText="1"/>
    </xf>
    <xf numFmtId="0" fontId="61" fillId="34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70" fillId="24" borderId="30" xfId="0" applyFont="1" applyFill="1" applyBorder="1" applyAlignment="1">
      <alignment horizontal="center" vertical="center" wrapText="1"/>
    </xf>
    <xf numFmtId="0" fontId="70" fillId="24" borderId="32" xfId="0" applyFont="1" applyFill="1" applyBorder="1" applyAlignment="1">
      <alignment horizontal="center" vertical="center" wrapText="1"/>
    </xf>
    <xf numFmtId="0" fontId="71" fillId="35" borderId="46" xfId="0" applyFont="1" applyFill="1" applyBorder="1" applyAlignment="1">
      <alignment horizontal="center" vertical="center" wrapText="1"/>
    </xf>
    <xf numFmtId="0" fontId="71" fillId="35" borderId="47" xfId="0" applyFont="1" applyFill="1" applyBorder="1" applyAlignment="1">
      <alignment horizontal="center" vertical="center" wrapText="1"/>
    </xf>
    <xf numFmtId="0" fontId="71" fillId="35" borderId="33" xfId="0" applyFont="1" applyFill="1" applyBorder="1" applyAlignment="1">
      <alignment horizontal="center" vertical="center" wrapText="1"/>
    </xf>
    <xf numFmtId="0" fontId="65" fillId="35" borderId="48" xfId="0" applyFont="1" applyFill="1" applyBorder="1" applyAlignment="1" applyProtection="1">
      <alignment horizontal="center" vertical="center" wrapText="1"/>
      <protection locked="0"/>
    </xf>
    <xf numFmtId="0" fontId="66" fillId="35" borderId="49" xfId="0" applyFont="1" applyFill="1" applyBorder="1" applyAlignment="1">
      <alignment horizontal="center" vertical="center" wrapText="1"/>
    </xf>
    <xf numFmtId="0" fontId="66" fillId="35" borderId="50" xfId="0" applyFont="1" applyFill="1" applyBorder="1" applyAlignment="1">
      <alignment horizontal="center" vertical="center" wrapText="1"/>
    </xf>
    <xf numFmtId="0" fontId="72" fillId="33" borderId="30" xfId="0" applyFont="1" applyFill="1" applyBorder="1" applyAlignment="1">
      <alignment horizontal="center" vertical="center" textRotation="90" wrapText="1"/>
    </xf>
    <xf numFmtId="0" fontId="7" fillId="33" borderId="25" xfId="56" applyFont="1" applyFill="1" applyBorder="1" applyAlignment="1">
      <alignment horizontal="center" vertical="center" wrapText="1"/>
      <protection/>
    </xf>
    <xf numFmtId="0" fontId="7" fillId="33" borderId="27" xfId="56" applyFont="1" applyFill="1" applyBorder="1" applyAlignment="1">
      <alignment horizontal="center" vertical="center" wrapText="1"/>
      <protection/>
    </xf>
    <xf numFmtId="0" fontId="2" fillId="33" borderId="25" xfId="0" applyNumberFormat="1" applyFont="1" applyFill="1" applyBorder="1" applyAlignment="1">
      <alignment horizontal="center" vertical="center" wrapText="1" readingOrder="1"/>
    </xf>
    <xf numFmtId="0" fontId="0" fillId="33" borderId="35" xfId="0" applyFill="1" applyBorder="1" applyAlignment="1">
      <alignment horizontal="center" vertical="center" wrapText="1" readingOrder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੎੎" xfId="53"/>
    <cellStyle name="Norm੎੎ 2" xfId="54"/>
    <cellStyle name="Norm੎੎ 3" xfId="55"/>
    <cellStyle name="Normal 2" xfId="56"/>
    <cellStyle name="Normal 2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51"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66FF66"/>
        </patternFill>
      </fill>
    </dxf>
    <dxf>
      <fill>
        <patternFill>
          <bgColor indexed="13"/>
        </patternFill>
      </fill>
    </dxf>
    <dxf>
      <font>
        <color indexed="8"/>
      </font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66FF66"/>
        </patternFill>
      </fill>
    </dxf>
    <dxf>
      <fill>
        <patternFill>
          <bgColor indexed="13"/>
        </patternFill>
      </fill>
    </dxf>
    <dxf>
      <font>
        <color indexed="8"/>
      </font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66FF66"/>
        </patternFill>
      </fill>
    </dxf>
    <dxf>
      <fill>
        <patternFill>
          <bgColor indexed="13"/>
        </patternFill>
      </fill>
    </dxf>
    <dxf>
      <font>
        <color indexed="8"/>
      </font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ont>
        <color rgb="FF000000"/>
      </font>
      <fill>
        <patternFill>
          <bgColor theme="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704850</xdr:colOff>
      <xdr:row>0</xdr:row>
      <xdr:rowOff>104775</xdr:rowOff>
    </xdr:from>
    <xdr:to>
      <xdr:col>15</xdr:col>
      <xdr:colOff>1162050</xdr:colOff>
      <xdr:row>1</xdr:row>
      <xdr:rowOff>123825</xdr:rowOff>
    </xdr:to>
    <xdr:pic>
      <xdr:nvPicPr>
        <xdr:cNvPr id="1" name="2 Imagen" descr="logo calidad MAD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63825" y="104775"/>
          <a:ext cx="2362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C%20Matriz%20de%20Aspectos%20e%20%20Impactos%20Ambientales%20Sep_23_2013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triz_Aspectos_Impactos_Ambientales_VNS_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macion%20de%20mrgonzalez\Documents\MGR\Documentos%20Propuestos\Aspectos%20Ambientales\Ejemplos\Matriz_AIA_31-dic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 AIA"/>
      <sheetName val="Diccionarios"/>
      <sheetName val="Valoracion"/>
    </sheetNames>
    <sheetDataSet>
      <sheetData sheetId="1">
        <row r="4">
          <cell r="A4" t="str">
            <v>Normal</v>
          </cell>
          <cell r="B4" t="str">
            <v>Medio_Ambiente</v>
          </cell>
          <cell r="G4" t="str">
            <v>Máxima</v>
          </cell>
          <cell r="H4" t="str">
            <v>Todos los Procesos de Dirección</v>
          </cell>
          <cell r="K4" t="str">
            <v>Analista de backups </v>
          </cell>
          <cell r="N4" t="str">
            <v>Almacenamiento </v>
          </cell>
          <cell r="Q4" t="str">
            <v>Almacén </v>
          </cell>
        </row>
        <row r="5">
          <cell r="A5" t="str">
            <v>Anormal</v>
          </cell>
          <cell r="G5" t="str">
            <v>Moderada</v>
          </cell>
          <cell r="H5" t="str">
            <v>Proceso Gestión Gerencial</v>
          </cell>
          <cell r="K5" t="str">
            <v>Analista de Bienestar Social </v>
          </cell>
          <cell r="N5" t="str">
            <v>Almacenamiento - depósito</v>
          </cell>
          <cell r="Q5" t="str">
            <v>Archivo central </v>
          </cell>
        </row>
        <row r="6">
          <cell r="A6" t="str">
            <v>Emergencia</v>
          </cell>
          <cell r="G6" t="str">
            <v>Baja</v>
          </cell>
          <cell r="H6" t="str">
            <v>Proceso Gestión de Planeación</v>
          </cell>
          <cell r="K6" t="str">
            <v>Analista de Salud ocupacional </v>
          </cell>
          <cell r="N6" t="str">
            <v>Almacenamiento de ACPM </v>
          </cell>
          <cell r="Q6" t="str">
            <v>Archivo central institucional </v>
          </cell>
        </row>
        <row r="7">
          <cell r="G7" t="str">
            <v>Escasa</v>
          </cell>
          <cell r="H7" t="str">
            <v>Proceso Gestión de la Calidad</v>
          </cell>
          <cell r="K7" t="str">
            <v>Analista de Salud ocupacional y/o Contratista especializado</v>
          </cell>
          <cell r="N7" t="str">
            <v>Almacenamiento de agua </v>
          </cell>
          <cell r="Q7" t="str">
            <v>Área de polideportivo</v>
          </cell>
        </row>
        <row r="8">
          <cell r="G8" t="str">
            <v>Nula</v>
          </cell>
          <cell r="H8" t="str">
            <v>Proceso Gestión Control Interno</v>
          </cell>
          <cell r="K8" t="str">
            <v>Analista de tintas </v>
          </cell>
          <cell r="N8" t="str">
            <v>Almacenamiento de agua potable y mantenimiento </v>
          </cell>
          <cell r="Q8" t="str">
            <v>Áreas administrativas y zonas comunes (corredores, escalesras, etc)</v>
          </cell>
        </row>
        <row r="9">
          <cell r="G9" t="str">
            <v>No aplica</v>
          </cell>
          <cell r="H9" t="str">
            <v>Todos los Procesos Misionales</v>
          </cell>
          <cell r="K9" t="str">
            <v>Analista del laboratorio de calidad </v>
          </cell>
          <cell r="N9" t="str">
            <v>Almacenamiento de herramientas y sustancias químicas para el mantenimiento de la maquinaria</v>
          </cell>
          <cell r="Q9" t="str">
            <v>Cafeterías</v>
          </cell>
        </row>
        <row r="10">
          <cell r="H10" t="str">
            <v>Proceso Gestión Comercial</v>
          </cell>
          <cell r="K10" t="str">
            <v>Archivistas</v>
          </cell>
          <cell r="N10" t="str">
            <v>Almacenamiento de materia prima y sustancias químicas</v>
          </cell>
          <cell r="Q10" t="str">
            <v>Centro de computo </v>
          </cell>
        </row>
        <row r="11">
          <cell r="H11" t="str">
            <v>Proceso Mercadeo y Ventas</v>
          </cell>
          <cell r="K11" t="str">
            <v>Asistente de archivo </v>
          </cell>
          <cell r="N11" t="str">
            <v>Almacenamiento de mercancía </v>
          </cell>
          <cell r="Q11" t="str">
            <v>Cuarto de aceites e insumos para impresión</v>
          </cell>
        </row>
        <row r="12">
          <cell r="H12" t="str">
            <v>Proceso Promoción y Divulgación</v>
          </cell>
          <cell r="K12" t="str">
            <v>Asistente de la oficina asesora jurídica </v>
          </cell>
          <cell r="N12" t="str">
            <v>Almacenamiento de RAEES</v>
          </cell>
          <cell r="Q12" t="str">
            <v>Cuarto de almacenamiento de elementos de aseo </v>
          </cell>
        </row>
        <row r="13">
          <cell r="H13" t="str">
            <v>Proceso Gestión de Producción</v>
          </cell>
          <cell r="K13" t="str">
            <v>Asistente de la subgerencia de producción </v>
          </cell>
          <cell r="N13" t="str">
            <v>Almacenamiento de residuos </v>
          </cell>
          <cell r="Q13" t="str">
            <v>Cuarto de almacenamiento de equipos de computo dados de baja - RAEES</v>
          </cell>
        </row>
        <row r="14">
          <cell r="H14" t="str">
            <v>Proceso Planeación y Programación de la Producción</v>
          </cell>
          <cell r="K14" t="str">
            <v>Asistente Grupo de Talento Humano </v>
          </cell>
          <cell r="N14" t="str">
            <v>Almacenamiento de residuos y de sustancias químicas</v>
          </cell>
          <cell r="Q14" t="str">
            <v>Cuarto de almacenamiento de insumos para cafeteria </v>
          </cell>
        </row>
        <row r="15">
          <cell r="H15" t="str">
            <v>Proceso Diario Único de Contratación Pública - DUCP</v>
          </cell>
          <cell r="K15" t="str">
            <v>Asistente Museo de Artes Gráficas </v>
          </cell>
          <cell r="N15" t="str">
            <v>Almacenamiento de sustancias químicas</v>
          </cell>
          <cell r="Q15" t="str">
            <v>Cuarto de almacenamiento de maquinaria para limpieza </v>
          </cell>
        </row>
        <row r="16">
          <cell r="H16" t="str">
            <v>Proceso Preprensa</v>
          </cell>
          <cell r="K16" t="str">
            <v>Asistentes de cada dependencia </v>
          </cell>
          <cell r="N16" t="str">
            <v>Almacenamiento de sustancias químicas y materia prima </v>
          </cell>
          <cell r="Q16" t="str">
            <v>Cuarto de almacenamiento de sustancias químicas para limpieza</v>
          </cell>
        </row>
        <row r="17">
          <cell r="H17" t="str">
            <v>Proceso Impresión</v>
          </cell>
          <cell r="K17" t="str">
            <v>Auxiliar del almacén </v>
          </cell>
          <cell r="N17" t="str">
            <v>Almacenamiento de trabajos en proceso</v>
          </cell>
          <cell r="Q17" t="str">
            <v>Cuarto de bombas</v>
          </cell>
        </row>
        <row r="18">
          <cell r="H18" t="str">
            <v>Proceso Acabados y Despachos</v>
          </cell>
          <cell r="K18" t="str">
            <v>Auxiliar del almacén y/o Proveedor del servicio </v>
          </cell>
          <cell r="N18" t="str">
            <v>Almacenamiento interno y compactación del retal </v>
          </cell>
          <cell r="Q18" t="str">
            <v>Cuarto de residuos ordinarios </v>
          </cell>
        </row>
        <row r="19">
          <cell r="H19" t="str">
            <v>Todos los Procesos de Apoyo</v>
          </cell>
          <cell r="K19" t="str">
            <v>Auxiliares de acabado</v>
          </cell>
          <cell r="N19" t="str">
            <v>Almacenamiento varios</v>
          </cell>
          <cell r="Q19" t="str">
            <v>Cuarto de residuos peligrosos</v>
          </cell>
        </row>
        <row r="20">
          <cell r="H20" t="str">
            <v>Proceso Gestión de Desarrollo del Talento Humano</v>
          </cell>
          <cell r="K20" t="str">
            <v>Brigadistas </v>
          </cell>
          <cell r="N20" t="str">
            <v>Almacenamiento y Distribución de energía (Operación)</v>
          </cell>
          <cell r="Q20" t="str">
            <v>Cuarto de tintas </v>
          </cell>
        </row>
        <row r="21">
          <cell r="H21" t="str">
            <v>Proceso Gestión Financiera</v>
          </cell>
          <cell r="K21" t="str">
            <v>Comité de Bienestar Social </v>
          </cell>
          <cell r="N21" t="str">
            <v>Almacenamiento y distribución de información electrónica </v>
          </cell>
          <cell r="Q21" t="str">
            <v>Cuarto eléctrico</v>
          </cell>
        </row>
        <row r="22">
          <cell r="H22" t="str">
            <v>Proceso Gestión de Compras y Almacén</v>
          </cell>
          <cell r="K22" t="str">
            <v>Conductor terceros</v>
          </cell>
          <cell r="N22" t="str">
            <v>Archivo de diario oficial </v>
          </cell>
          <cell r="Q22" t="str">
            <v>Cuarto planta de emergencias </v>
          </cell>
        </row>
        <row r="23">
          <cell r="H23" t="str">
            <v>Proceso Gestión Documental, Ambiental y de Activos Fijos</v>
          </cell>
          <cell r="K23" t="str">
            <v>Conductor, cliente y/o terceros</v>
          </cell>
          <cell r="N23" t="str">
            <v>Archivo de documentos </v>
          </cell>
          <cell r="Q23" t="str">
            <v>Cuarto rack </v>
          </cell>
        </row>
        <row r="24">
          <cell r="H24" t="str">
            <v>Proceso Gestión de Informática</v>
          </cell>
          <cell r="K24" t="str">
            <v>Contratista especializado </v>
          </cell>
          <cell r="N24" t="str">
            <v>Archivo de papeleria de la entidad </v>
          </cell>
          <cell r="Q24" t="str">
            <v>Depósitos de contabilidad </v>
          </cell>
        </row>
        <row r="25">
          <cell r="H25" t="str">
            <v>Proceso Gestión de Mantenimiento</v>
          </cell>
          <cell r="K25" t="str">
            <v>Coordinador de Contabilidad </v>
          </cell>
          <cell r="N25" t="str">
            <v>Archivo del muestreo del proceso de impresión </v>
          </cell>
          <cell r="Q25" t="str">
            <v>Depósitos de la subgerencia de producción</v>
          </cell>
        </row>
        <row r="26">
          <cell r="H26" t="str">
            <v>Todos los procesos</v>
          </cell>
          <cell r="K26" t="str">
            <v>Coordinador de impresión </v>
          </cell>
          <cell r="N26" t="str">
            <v>Atención al público </v>
          </cell>
          <cell r="Q26" t="str">
            <v>Depósitos de mantenimiento de infraestructura</v>
          </cell>
        </row>
        <row r="27">
          <cell r="K27" t="str">
            <v>Coordinador de impresión y/o Operario de impresión digital </v>
          </cell>
          <cell r="N27" t="str">
            <v>Calentar e ingerir alimentos 
Organizar alimentos para eventos especiales </v>
          </cell>
          <cell r="Q27" t="str">
            <v>Depósitos de oficina jurídica</v>
          </cell>
        </row>
        <row r="28">
          <cell r="K28" t="str">
            <v>Coordinador del Grupo CTP Imposición </v>
          </cell>
          <cell r="N28" t="str">
            <v>Compra de producto que involucra el transporte de mercancía peligrosa </v>
          </cell>
          <cell r="Q28" t="str">
            <v>Depósitos de promoción y divulgación</v>
          </cell>
        </row>
        <row r="29">
          <cell r="K29" t="str">
            <v>Coordinador Grupo de Almacén</v>
          </cell>
          <cell r="N29" t="str">
            <v>Conservación de las piezas </v>
          </cell>
          <cell r="Q29" t="str">
            <v>Depósitos de talento humano</v>
          </cell>
        </row>
        <row r="30">
          <cell r="K30" t="str">
            <v>Coordinador Grupo de Compras</v>
          </cell>
          <cell r="N30" t="str">
            <v>Corte
OFFSET 
Digital</v>
          </cell>
          <cell r="Q30" t="str">
            <v>Funcionamiento y mantenimiento torre de enfriamiento</v>
          </cell>
        </row>
        <row r="31">
          <cell r="K31" t="str">
            <v>Coordinador Grupo de Digitación
Coordinador Grupo de Corrección
Coordinador Grupo de Diagramación</v>
          </cell>
          <cell r="N31" t="str">
            <v>CTP Revelado de planchas</v>
          </cell>
          <cell r="Q31" t="str">
            <v>Funcionamiento y mantenimiento planta de emergencia</v>
          </cell>
        </row>
        <row r="32">
          <cell r="K32" t="str">
            <v>Coordinador Grupo de Mantenimiento de Infraestructura Física</v>
          </cell>
          <cell r="N32" t="str">
            <v>Definición de productos a vender</v>
          </cell>
          <cell r="Q32" t="str">
            <v>Oficina Grupo de Compras</v>
          </cell>
        </row>
        <row r="33">
          <cell r="K33" t="str">
            <v>Coordinador Grupo de Mantenimiento de Infraestructura Física</v>
          </cell>
          <cell r="N33" t="str">
            <v>Descargue y Cargue de combustible </v>
          </cell>
          <cell r="Q33" t="str">
            <v>Laboratorio de gestión de la calidad </v>
          </cell>
        </row>
        <row r="34">
          <cell r="K34" t="str">
            <v>Coordinador Grupo de Programación de la Producción</v>
          </cell>
          <cell r="N34" t="str">
            <v>Distribución de puntos de voz y de datos para las diferentes áreas </v>
          </cell>
          <cell r="Q34" t="str">
            <v>Lavado del tanque de agua potable y almacenamiento del agua</v>
          </cell>
        </row>
        <row r="35">
          <cell r="K35" t="str">
            <v>Coordinador Grupo Gestión Documental, Ambiental y de Activos fijos</v>
          </cell>
          <cell r="N35" t="str">
            <v>Entrega Interna de mercancia </v>
          </cell>
          <cell r="Q35" t="str">
            <v>Mezanine</v>
          </cell>
        </row>
        <row r="36">
          <cell r="K36" t="str">
            <v>Coordinador y/o Operario Grupo de Mantenimiento </v>
          </cell>
          <cell r="N36" t="str">
            <v>Eventos especiales </v>
          </cell>
          <cell r="Q36" t="str">
            <v>Museo de Artes Gráficas</v>
          </cell>
        </row>
        <row r="37">
          <cell r="K37" t="str">
            <v>Coordinador y/o Operario Grupo de Mantenimiento de Infraestructura Física</v>
          </cell>
          <cell r="N37" t="str">
            <v>Imposición y prueba de color </v>
          </cell>
          <cell r="Q37" t="str">
            <v>Parqueaderos </v>
          </cell>
        </row>
        <row r="38">
          <cell r="K38" t="str">
            <v>Funcionarios y contratistas </v>
          </cell>
          <cell r="N38" t="str">
            <v>Impresión digital </v>
          </cell>
          <cell r="Q38" t="str">
            <v>Parte administrativa de producción</v>
          </cell>
        </row>
        <row r="39">
          <cell r="K39" t="str">
            <v>Funcionarios, contratistas y visitantes </v>
          </cell>
          <cell r="N39" t="str">
            <v>Funcionamiento de Entidad</v>
          </cell>
          <cell r="Q39" t="str">
            <v>Pileta de lavado</v>
          </cell>
        </row>
        <row r="40">
          <cell r="K40" t="str">
            <v>Guardas o vigilantes de seguridad</v>
          </cell>
          <cell r="N40" t="str">
            <v>Labores de oficina</v>
          </cell>
          <cell r="Q40" t="str">
            <v>Pileta de lavado - Lavador de rodillos</v>
          </cell>
        </row>
        <row r="41">
          <cell r="K41" t="str">
            <v>Ingeniero de soporte y mantenimiento</v>
          </cell>
          <cell r="N41" t="str">
            <v>Labores de Vigilancia </v>
          </cell>
          <cell r="Q41" t="str">
            <v>Planta - Área de Acabados</v>
          </cell>
        </row>
        <row r="42">
          <cell r="K42" t="str">
            <v>Ingenieros de sistemas y/o Contratista especializado </v>
          </cell>
          <cell r="N42" t="str">
            <v>Labores en cafetería </v>
          </cell>
          <cell r="Q42" t="str">
            <v>Planta - Área de Despachos</v>
          </cell>
        </row>
        <row r="43">
          <cell r="K43" t="str">
            <v>Ingenieros de soporte y mantenimiento y/o Contratista especializado </v>
          </cell>
          <cell r="N43" t="str">
            <v>Lavado industrial </v>
          </cell>
          <cell r="Q43" t="str">
            <v>Planta - Área de Impresión</v>
          </cell>
        </row>
        <row r="44">
          <cell r="K44" t="str">
            <v>Operario de impresión de cada máquina </v>
          </cell>
          <cell r="N44" t="str">
            <v>Limpieza Especial - Almacén y Planta de producción</v>
          </cell>
          <cell r="Q44" t="str">
            <v>Planta + Servicios industriales (cuarto de bombas, sistemas de aire acondicionado)</v>
          </cell>
        </row>
        <row r="45">
          <cell r="K45" t="str">
            <v>Operario de máquinas de acabados y/o puesto de trabajo </v>
          </cell>
          <cell r="N45" t="str">
            <v>Limpieza especial - Barrido con aserrín y ACPM</v>
          </cell>
          <cell r="Q45" t="str">
            <v>Polideportvivo y parqueaderos</v>
          </cell>
        </row>
        <row r="46">
          <cell r="K46" t="str">
            <v>Operario Grupo de Mantenimiento de Infraestructura Física y/o Operario de la empresa prestadora del servicio </v>
          </cell>
          <cell r="N46" t="str">
            <v>Limpieza y aseo</v>
          </cell>
          <cell r="Q46" t="str">
            <v>Salas de primeros auxilios </v>
          </cell>
        </row>
        <row r="47">
          <cell r="K47" t="str">
            <v>Operario y/o auxiliar de impresión </v>
          </cell>
          <cell r="N47" t="str">
            <v>Limpieza y mantenimiento de fachada </v>
          </cell>
          <cell r="Q47" t="str">
            <v>Baños, duchas, vestieres</v>
          </cell>
        </row>
        <row r="48">
          <cell r="K48" t="str">
            <v>Operario y/o auxiliar de impresión de cada máquina </v>
          </cell>
          <cell r="N48" t="str">
            <v>Limpieza y mantenimiento de montacargas</v>
          </cell>
          <cell r="Q48" t="str">
            <v>Sistemas de aire acondicionado 
  - Central 
  - Cuarto climatizado</v>
          </cell>
        </row>
        <row r="49">
          <cell r="K49" t="str">
            <v>Operarios de imposición </v>
          </cell>
          <cell r="N49" t="str">
            <v>Manejo final de residuos</v>
          </cell>
          <cell r="Q49" t="str">
            <v>Sistemas de aire acondicionado 
 - CTP 
 - Impresión digital  
 - Centro de computo</v>
          </cell>
        </row>
        <row r="50">
          <cell r="K50" t="str">
            <v>Operarios de limpieza y aseo </v>
          </cell>
          <cell r="N50" t="str">
            <v>Manipulación de sustancias químicas (recepción, almacenamiento, trasvase, uso)</v>
          </cell>
          <cell r="Q50" t="str">
            <v>Sistemas de refrigeración - gerencia, subgerencias y oficinas  de la entidad </v>
          </cell>
        </row>
        <row r="51">
          <cell r="K51" t="str">
            <v>Operarios de limpieza y aseo / Gestor externo </v>
          </cell>
          <cell r="N51" t="str">
            <v>Mantenimiento </v>
          </cell>
          <cell r="Q51" t="str">
            <v>Sistemas de refrigeración - maquinas de la planta de producción</v>
          </cell>
        </row>
        <row r="52">
          <cell r="K52" t="str">
            <v>Operarios de limpieza y aseo y/o Gestor externo prestador de servicio de aseo</v>
          </cell>
          <cell r="N52" t="str">
            <v>Mantenimiento de equipos de detección y respuesta ante emergencia </v>
          </cell>
          <cell r="Q52" t="str">
            <v>Sistema de tratamiento de aguas residuales</v>
          </cell>
        </row>
        <row r="53">
          <cell r="K53" t="str">
            <v>Operarios de mantenimiento y/o Contratista especializado</v>
          </cell>
          <cell r="N53" t="str">
            <v>Mantenimiento de máquinas del área de producción </v>
          </cell>
          <cell r="Q53" t="str">
            <v>Sótano parqueadero</v>
          </cell>
        </row>
        <row r="54">
          <cell r="K54" t="str">
            <v>Operarios de planchas y/o de imposición</v>
          </cell>
          <cell r="N54" t="str">
            <v>Mantenimiento de vehículos</v>
          </cell>
          <cell r="Q54" t="str">
            <v>Subestación media tensión </v>
          </cell>
        </row>
        <row r="55">
          <cell r="K55" t="str">
            <v>Operarios de terceros </v>
          </cell>
          <cell r="N55" t="str">
            <v>Mantenimiento en áreas de producción </v>
          </cell>
          <cell r="Q55" t="str">
            <v>Taller de mantenimiento</v>
          </cell>
        </row>
        <row r="56">
          <cell r="K56" t="str">
            <v>Operarios del Grupo de Mantenimiento de Infraestructura Física</v>
          </cell>
          <cell r="N56" t="str">
            <v>Mantenimiento Locativos o de infraestructura</v>
          </cell>
          <cell r="Q56" t="str">
            <v>UPS</v>
          </cell>
        </row>
        <row r="57">
          <cell r="K57" t="str">
            <v>Operarios y/o Auxiliares de impresión </v>
          </cell>
          <cell r="N57" t="str">
            <v>Mantenimiento unidades de computo </v>
          </cell>
          <cell r="Q57" t="str">
            <v>Zona de cargue de combustible - ACPM</v>
          </cell>
        </row>
        <row r="58">
          <cell r="K58" t="str">
            <v>Operarios y/o Auxiliares de impresión  Operarios de limpieza y aseo </v>
          </cell>
          <cell r="N58" t="str">
            <v>Mantenimiento y verificación  de equipos de detección y respuesta ante emergencia </v>
          </cell>
          <cell r="Q58" t="str">
            <v>Zona Exterior</v>
          </cell>
        </row>
        <row r="59">
          <cell r="K59" t="str">
            <v>Supervisor contrato de UPS </v>
          </cell>
          <cell r="N59" t="str">
            <v>Mantenimiento zonas verdes </v>
          </cell>
          <cell r="Q59" t="str">
            <v>Todas las áreas administrativas</v>
          </cell>
        </row>
        <row r="60">
          <cell r="K60" t="str">
            <v>Supervisor de contrato de bombas </v>
          </cell>
          <cell r="N60" t="str">
            <v>Movilización interna del producto terminado para el cargue </v>
          </cell>
          <cell r="Q60" t="str">
            <v>Toda la instalación (planta+áreas administrativas+áreas comunes)</v>
          </cell>
        </row>
        <row r="61">
          <cell r="K61" t="str">
            <v>Supervisor de contrato de la subestación eléctrica </v>
          </cell>
          <cell r="N61" t="str">
            <v>Movilización interna del retal desde los equipos de corte (guillotinas)</v>
          </cell>
          <cell r="Q61" t="str">
            <v>Vías externas a la planta</v>
          </cell>
        </row>
        <row r="62">
          <cell r="K62" t="str">
            <v>Supervisor de contrato de Planta de emergencia </v>
          </cell>
          <cell r="N62" t="str">
            <v>Movilización interna del retal para el cargue </v>
          </cell>
          <cell r="Q62" t="str">
            <v>Toda la planta</v>
          </cell>
        </row>
        <row r="63">
          <cell r="K63" t="str">
            <v>Supervisor del contrato de aseo </v>
          </cell>
          <cell r="N63" t="str">
            <v>Muestreos</v>
          </cell>
        </row>
        <row r="64">
          <cell r="K64" t="str">
            <v>Supervisor del contrato de vigilancia </v>
          </cell>
          <cell r="N64" t="str">
            <v>Operación</v>
          </cell>
        </row>
        <row r="65">
          <cell r="K65" t="str">
            <v>Supervisor de contrato cuarto eléctrico</v>
          </cell>
          <cell r="N65" t="str">
            <v>Operación de las unidades</v>
          </cell>
        </row>
        <row r="66">
          <cell r="K66" t="str">
            <v>Subgerente Comercial</v>
          </cell>
          <cell r="N66" t="str">
            <v>Operación y mantenimiento </v>
          </cell>
        </row>
        <row r="67">
          <cell r="N67" t="str">
            <v>Parqueo de vehículos </v>
          </cell>
        </row>
        <row r="68">
          <cell r="N68" t="str">
            <v>Planeación y programación de la producción</v>
          </cell>
        </row>
        <row r="69">
          <cell r="N69" t="str">
            <v>Plegado
Plastificado
Cosido al hilo
Encaratulado y colado
Corte trilateral y lineal
Manualidades
Empaque </v>
          </cell>
        </row>
        <row r="70">
          <cell r="N70" t="str">
            <v>Preparación y almacenamiento de pantones </v>
          </cell>
        </row>
        <row r="71">
          <cell r="N71" t="str">
            <v>Preparación, pruebas y análisis de materia prima </v>
          </cell>
        </row>
        <row r="72">
          <cell r="N72" t="str">
            <v>Preprensa:
Digitación
corrección
Diagramación</v>
          </cell>
        </row>
        <row r="73">
          <cell r="N73" t="str">
            <v>Recepción de mercancía peligrosa</v>
          </cell>
        </row>
        <row r="74">
          <cell r="N74" t="str">
            <v>Recepción de mercancías  </v>
          </cell>
        </row>
        <row r="75">
          <cell r="N75" t="str">
            <v>Recolección y transporte de residuos</v>
          </cell>
        </row>
        <row r="76">
          <cell r="N76" t="str">
            <v>Refrigeración</v>
          </cell>
        </row>
        <row r="77">
          <cell r="N77" t="str">
            <v>Registro ante SDA de Publicidad exterior</v>
          </cell>
        </row>
        <row r="78">
          <cell r="N78" t="str">
            <v>Registro ante SDA de Publicidad móvil</v>
          </cell>
        </row>
        <row r="79">
          <cell r="N79" t="str">
            <v>Riego zonas verdes</v>
          </cell>
        </row>
        <row r="80">
          <cell r="N80" t="str">
            <v>Sectorización y distribución del suministro de energía (operación)</v>
          </cell>
        </row>
        <row r="81">
          <cell r="N81" t="str">
            <v>Servicio de primeros auxilios </v>
          </cell>
        </row>
        <row r="82">
          <cell r="N82" t="str">
            <v>Solicitudes a proveedores de insumos, materia prima y otros </v>
          </cell>
        </row>
        <row r="83">
          <cell r="N83" t="str">
            <v>Transporte del producto terminado externo</v>
          </cell>
        </row>
        <row r="84">
          <cell r="N84" t="str">
            <v>Transporte externo del retal </v>
          </cell>
        </row>
        <row r="85">
          <cell r="N85" t="str">
            <v>Transporte y suministro de gasolina para montacarga </v>
          </cell>
        </row>
        <row r="86">
          <cell r="N86" t="str">
            <v>Uso de los servicios </v>
          </cell>
        </row>
        <row r="87">
          <cell r="N87" t="str">
            <v>Uso de montacargas para la movilización de la mercancía</v>
          </cell>
        </row>
        <row r="88">
          <cell r="N88" t="str">
            <v>Vertimiento manual de residuos líquidos provenientes del proceso de impresión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_Matriz"/>
      <sheetName val="Diccionario AIA"/>
      <sheetName val="Listados"/>
      <sheetName val="Diccionarios"/>
      <sheetName val="Valoracion"/>
    </sheetNames>
    <sheetDataSet>
      <sheetData sheetId="3">
        <row r="4">
          <cell r="H4" t="str">
            <v>Todos los Procesos de Dirección</v>
          </cell>
        </row>
        <row r="5">
          <cell r="H5" t="str">
            <v>Proceso Gestión Gerencial</v>
          </cell>
        </row>
        <row r="6">
          <cell r="H6" t="str">
            <v>Proceso Gestión de Planeación</v>
          </cell>
        </row>
        <row r="7">
          <cell r="H7" t="str">
            <v>Proceso Gestión de la Calidad</v>
          </cell>
        </row>
        <row r="8">
          <cell r="H8" t="str">
            <v>Proceso Gestión Control Interno</v>
          </cell>
        </row>
        <row r="9">
          <cell r="H9" t="str">
            <v>Todos los Procesos Misionales</v>
          </cell>
        </row>
        <row r="10">
          <cell r="H10" t="str">
            <v>Proceso Gestión Comercial</v>
          </cell>
        </row>
        <row r="11">
          <cell r="H11" t="str">
            <v>Proceso Mercadeo y Ventas</v>
          </cell>
        </row>
        <row r="12">
          <cell r="H12" t="str">
            <v>Proceso Promoción y Divulgación</v>
          </cell>
        </row>
        <row r="13">
          <cell r="H13" t="str">
            <v>Proceso Gestión de Producción</v>
          </cell>
        </row>
        <row r="14">
          <cell r="H14" t="str">
            <v>Proceso Planeación y Programación de la Producción</v>
          </cell>
        </row>
        <row r="15">
          <cell r="H15" t="str">
            <v>Proceso Diario Único de Contratación Pública - DUCP</v>
          </cell>
        </row>
        <row r="16">
          <cell r="H16" t="str">
            <v>Proceso Preprensa</v>
          </cell>
        </row>
        <row r="17">
          <cell r="H17" t="str">
            <v>Proceso Impresión</v>
          </cell>
        </row>
        <row r="18">
          <cell r="H18" t="str">
            <v>Proceso Acabados y Despachos</v>
          </cell>
        </row>
        <row r="19">
          <cell r="H19" t="str">
            <v>Todos los Procesos de Apoyo</v>
          </cell>
        </row>
        <row r="20">
          <cell r="H20" t="str">
            <v>Proceso Gestión de Desarrollo del Talento Humano</v>
          </cell>
        </row>
        <row r="21">
          <cell r="H21" t="str">
            <v>Proceso Gestión Financiera</v>
          </cell>
        </row>
        <row r="22">
          <cell r="H22" t="str">
            <v>Proceso Gestión de Compras y Almacén</v>
          </cell>
        </row>
        <row r="23">
          <cell r="H23" t="str">
            <v>Proceso Gestión Documental, Ambiental y de Activos Fijos</v>
          </cell>
        </row>
        <row r="24">
          <cell r="H24" t="str">
            <v>Proceso Gestión de Informática</v>
          </cell>
        </row>
        <row r="25">
          <cell r="H25" t="str">
            <v>Proceso Gestión de Mantenimiento</v>
          </cell>
        </row>
        <row r="26">
          <cell r="H26" t="str">
            <v>Todos los procesos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cionar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zoomScale="70" zoomScaleNormal="70" zoomScalePageLayoutView="125" workbookViewId="0" topLeftCell="A1">
      <selection activeCell="F2" sqref="F2:I2"/>
    </sheetView>
  </sheetViews>
  <sheetFormatPr defaultColWidth="26.28125" defaultRowHeight="15"/>
  <cols>
    <col min="1" max="1" width="8.00390625" style="38" customWidth="1"/>
    <col min="2" max="3" width="19.8515625" style="37" customWidth="1"/>
    <col min="4" max="4" width="19.8515625" style="38" customWidth="1"/>
    <col min="5" max="5" width="22.28125" style="37" customWidth="1"/>
    <col min="6" max="6" width="45.8515625" style="37" bestFit="1" customWidth="1"/>
    <col min="7" max="7" width="26.00390625" style="37" customWidth="1"/>
    <col min="8" max="8" width="15.28125" style="38" bestFit="1" customWidth="1"/>
    <col min="9" max="9" width="23.421875" style="37" bestFit="1" customWidth="1"/>
    <col min="10" max="13" width="4.8515625" style="38" customWidth="1"/>
    <col min="14" max="14" width="11.00390625" style="38" bestFit="1" customWidth="1"/>
    <col min="15" max="15" width="17.57421875" style="38" customWidth="1"/>
    <col min="16" max="16" width="52.8515625" style="37" customWidth="1"/>
    <col min="17" max="17" width="37.8515625" style="37" hidden="1" customWidth="1"/>
    <col min="18" max="16384" width="26.28125" style="37" customWidth="1"/>
  </cols>
  <sheetData>
    <row r="1" spans="1:16" ht="45" customHeight="1" thickBot="1">
      <c r="A1" s="96" t="s">
        <v>139</v>
      </c>
      <c r="B1" s="97"/>
      <c r="C1" s="97"/>
      <c r="D1" s="98"/>
      <c r="E1" s="99"/>
      <c r="F1" s="129" t="s">
        <v>140</v>
      </c>
      <c r="G1" s="81"/>
      <c r="H1" s="81"/>
      <c r="I1" s="81"/>
      <c r="J1" s="82"/>
      <c r="K1" s="83"/>
      <c r="L1" s="83"/>
      <c r="M1" s="83"/>
      <c r="N1" s="83"/>
      <c r="O1" s="83"/>
      <c r="P1" s="84"/>
    </row>
    <row r="2" spans="1:16" ht="15.75" thickBot="1">
      <c r="A2" s="100"/>
      <c r="B2" s="101"/>
      <c r="C2" s="101"/>
      <c r="D2" s="102"/>
      <c r="E2" s="103"/>
      <c r="F2" s="147" t="s">
        <v>224</v>
      </c>
      <c r="G2" s="148"/>
      <c r="H2" s="148"/>
      <c r="I2" s="148"/>
      <c r="J2" s="85"/>
      <c r="K2" s="86"/>
      <c r="L2" s="86"/>
      <c r="M2" s="86"/>
      <c r="N2" s="86"/>
      <c r="O2" s="86"/>
      <c r="P2" s="87"/>
    </row>
    <row r="3" spans="1:16" ht="15.75" thickBot="1">
      <c r="A3" s="93" t="s">
        <v>227</v>
      </c>
      <c r="B3" s="94"/>
      <c r="C3" s="94"/>
      <c r="D3" s="94"/>
      <c r="E3" s="95"/>
      <c r="F3" s="90" t="s">
        <v>225</v>
      </c>
      <c r="G3" s="91"/>
      <c r="H3" s="92"/>
      <c r="I3" s="92"/>
      <c r="J3" s="80" t="s">
        <v>226</v>
      </c>
      <c r="K3" s="88"/>
      <c r="L3" s="88"/>
      <c r="M3" s="88"/>
      <c r="N3" s="88"/>
      <c r="O3" s="88"/>
      <c r="P3" s="89"/>
    </row>
    <row r="4" spans="1:17" s="38" customFormat="1" ht="35.25" customHeight="1">
      <c r="A4" s="117" t="s">
        <v>143</v>
      </c>
      <c r="B4" s="117" t="s">
        <v>16</v>
      </c>
      <c r="C4" s="56"/>
      <c r="D4" s="60"/>
      <c r="E4" s="39"/>
      <c r="F4" s="125"/>
      <c r="G4" s="126"/>
      <c r="H4" s="126"/>
      <c r="I4" s="127"/>
      <c r="J4" s="141" t="s">
        <v>19</v>
      </c>
      <c r="K4" s="142"/>
      <c r="L4" s="142"/>
      <c r="M4" s="142"/>
      <c r="N4" s="143"/>
      <c r="O4" s="140" t="s">
        <v>48</v>
      </c>
      <c r="P4" s="121" t="s">
        <v>158</v>
      </c>
      <c r="Q4" s="136" t="s">
        <v>7</v>
      </c>
    </row>
    <row r="5" spans="1:17" s="38" customFormat="1" ht="12.75" customHeight="1">
      <c r="A5" s="117"/>
      <c r="B5" s="117"/>
      <c r="C5" s="122" t="s">
        <v>17</v>
      </c>
      <c r="D5" s="122" t="s">
        <v>24</v>
      </c>
      <c r="E5" s="124" t="s">
        <v>51</v>
      </c>
      <c r="F5" s="123" t="s">
        <v>4</v>
      </c>
      <c r="G5" s="123" t="s">
        <v>25</v>
      </c>
      <c r="H5" s="123" t="s">
        <v>18</v>
      </c>
      <c r="I5" s="123" t="s">
        <v>5</v>
      </c>
      <c r="J5" s="144" t="s">
        <v>1</v>
      </c>
      <c r="K5" s="119" t="s">
        <v>13</v>
      </c>
      <c r="L5" s="119" t="s">
        <v>46</v>
      </c>
      <c r="M5" s="119" t="s">
        <v>8</v>
      </c>
      <c r="N5" s="138" t="s">
        <v>12</v>
      </c>
      <c r="O5" s="140"/>
      <c r="P5" s="121"/>
      <c r="Q5" s="136"/>
    </row>
    <row r="6" spans="1:17" s="40" customFormat="1" ht="48.75" customHeight="1">
      <c r="A6" s="118"/>
      <c r="B6" s="118"/>
      <c r="C6" s="115"/>
      <c r="D6" s="115"/>
      <c r="E6" s="128"/>
      <c r="F6" s="124"/>
      <c r="G6" s="124"/>
      <c r="H6" s="124"/>
      <c r="I6" s="124"/>
      <c r="J6" s="120"/>
      <c r="K6" s="120"/>
      <c r="L6" s="120"/>
      <c r="M6" s="120"/>
      <c r="N6" s="139"/>
      <c r="O6" s="140"/>
      <c r="P6" s="121"/>
      <c r="Q6" s="137"/>
    </row>
    <row r="7" spans="1:17" ht="70.5" customHeight="1">
      <c r="A7" s="54">
        <v>1</v>
      </c>
      <c r="B7" s="130" t="s">
        <v>20</v>
      </c>
      <c r="C7" s="43" t="s">
        <v>28</v>
      </c>
      <c r="D7" s="65" t="s">
        <v>27</v>
      </c>
      <c r="E7" s="50" t="s">
        <v>47</v>
      </c>
      <c r="F7" s="47" t="s">
        <v>174</v>
      </c>
      <c r="G7" s="47" t="s">
        <v>49</v>
      </c>
      <c r="H7" s="45" t="s">
        <v>3</v>
      </c>
      <c r="I7" s="43" t="s">
        <v>65</v>
      </c>
      <c r="J7" s="45">
        <v>10</v>
      </c>
      <c r="K7" s="45">
        <v>8</v>
      </c>
      <c r="L7" s="45">
        <v>8</v>
      </c>
      <c r="M7" s="45">
        <v>-1</v>
      </c>
      <c r="N7" s="45">
        <f>(J7*0.3+K7*0.3+L7*0.4)*M7*10</f>
        <v>-86.00000000000001</v>
      </c>
      <c r="O7" s="46" t="str">
        <f>IF(N7&lt;=-80,"SIGNIFICANCIA ALTA",IF(N7&lt;=-60,"SIGNIFICANCIA MEDIA",IF(N7&lt;=-46,"SIGNIFICANCIA BAJA",IF(N7&lt;=-38,"NO SIGNIFICATIVO","NO SIGNIFICATIVO"))))</f>
        <v>SIGNIFICANCIA ALTA</v>
      </c>
      <c r="P7" s="64" t="s">
        <v>177</v>
      </c>
      <c r="Q7" s="49"/>
    </row>
    <row r="8" spans="1:17" ht="92.25" customHeight="1">
      <c r="A8" s="54">
        <v>2</v>
      </c>
      <c r="B8" s="131"/>
      <c r="C8" s="43" t="s">
        <v>28</v>
      </c>
      <c r="D8" s="65" t="s">
        <v>27</v>
      </c>
      <c r="E8" s="50" t="s">
        <v>47</v>
      </c>
      <c r="F8" s="47" t="s">
        <v>172</v>
      </c>
      <c r="G8" s="47" t="s">
        <v>120</v>
      </c>
      <c r="H8" s="45" t="s">
        <v>3</v>
      </c>
      <c r="I8" s="43" t="s">
        <v>116</v>
      </c>
      <c r="J8" s="45">
        <v>10</v>
      </c>
      <c r="K8" s="45">
        <v>6</v>
      </c>
      <c r="L8" s="45">
        <v>8</v>
      </c>
      <c r="M8" s="45">
        <v>-1</v>
      </c>
      <c r="N8" s="65">
        <f>(J8*0.3+K8*0.3+L8*0.4)*M8*10</f>
        <v>-80</v>
      </c>
      <c r="O8" s="46" t="str">
        <f aca="true" t="shared" si="0" ref="O8:O66">IF(N8&lt;=-80,"SIGNIFICANCIA ALTA",IF(N8&lt;=-60,"SIGNIFICANCIA MEDIA",IF(N8&lt;=-46,"SIGNIFICANCIA BAJA",IF(N8&lt;=-38,"NO SIGNIFICATIVO","NO SIGNIFICATIVO"))))</f>
        <v>SIGNIFICANCIA ALTA</v>
      </c>
      <c r="P8" s="63" t="s">
        <v>213</v>
      </c>
      <c r="Q8" s="49"/>
    </row>
    <row r="9" spans="1:17" ht="69" customHeight="1">
      <c r="A9" s="54">
        <v>3</v>
      </c>
      <c r="B9" s="131"/>
      <c r="C9" s="43" t="s">
        <v>28</v>
      </c>
      <c r="D9" s="65" t="s">
        <v>27</v>
      </c>
      <c r="E9" s="43" t="s">
        <v>52</v>
      </c>
      <c r="F9" s="47" t="s">
        <v>206</v>
      </c>
      <c r="G9" s="47" t="s">
        <v>53</v>
      </c>
      <c r="H9" s="45" t="s">
        <v>3</v>
      </c>
      <c r="I9" s="43" t="s">
        <v>54</v>
      </c>
      <c r="J9" s="45">
        <v>10</v>
      </c>
      <c r="K9" s="45">
        <v>6</v>
      </c>
      <c r="L9" s="45">
        <v>6</v>
      </c>
      <c r="M9" s="45">
        <v>-1</v>
      </c>
      <c r="N9" s="45">
        <f>(J9*0.3+K9*0.3+L9*0.4)*M9*10</f>
        <v>-72</v>
      </c>
      <c r="O9" s="46" t="str">
        <f t="shared" si="0"/>
        <v>SIGNIFICANCIA MEDIA</v>
      </c>
      <c r="P9" s="64" t="s">
        <v>207</v>
      </c>
      <c r="Q9" s="41"/>
    </row>
    <row r="10" spans="1:17" ht="63.75">
      <c r="A10" s="54">
        <v>4</v>
      </c>
      <c r="B10" s="131"/>
      <c r="C10" s="43" t="s">
        <v>28</v>
      </c>
      <c r="D10" s="65" t="s">
        <v>27</v>
      </c>
      <c r="E10" s="43" t="s">
        <v>52</v>
      </c>
      <c r="F10" s="47" t="s">
        <v>2</v>
      </c>
      <c r="G10" s="47" t="s">
        <v>81</v>
      </c>
      <c r="H10" s="45" t="s">
        <v>3</v>
      </c>
      <c r="I10" s="43" t="s">
        <v>0</v>
      </c>
      <c r="J10" s="45">
        <v>10</v>
      </c>
      <c r="K10" s="45">
        <v>6</v>
      </c>
      <c r="L10" s="45">
        <v>6</v>
      </c>
      <c r="M10" s="45">
        <v>-1</v>
      </c>
      <c r="N10" s="45">
        <f>(J10*0.3+K10*0.3+L10*0.4)*M10*10</f>
        <v>-72</v>
      </c>
      <c r="O10" s="46" t="str">
        <f t="shared" si="0"/>
        <v>SIGNIFICANCIA MEDIA</v>
      </c>
      <c r="P10" s="64" t="s">
        <v>208</v>
      </c>
      <c r="Q10" s="41"/>
    </row>
    <row r="11" spans="1:17" ht="54" customHeight="1">
      <c r="A11" s="54">
        <v>5</v>
      </c>
      <c r="B11" s="131"/>
      <c r="C11" s="43" t="s">
        <v>55</v>
      </c>
      <c r="D11" s="65" t="s">
        <v>56</v>
      </c>
      <c r="E11" s="43" t="s">
        <v>57</v>
      </c>
      <c r="F11" s="47" t="s">
        <v>26</v>
      </c>
      <c r="G11" s="64" t="s">
        <v>159</v>
      </c>
      <c r="H11" s="45" t="s">
        <v>3</v>
      </c>
      <c r="I11" s="43" t="s">
        <v>58</v>
      </c>
      <c r="J11" s="45">
        <v>10</v>
      </c>
      <c r="K11" s="45">
        <v>6</v>
      </c>
      <c r="L11" s="45">
        <v>8</v>
      </c>
      <c r="M11" s="45">
        <v>-1</v>
      </c>
      <c r="N11" s="45">
        <f>(J11*0.3+K11*0.3+L11*0.4)*M11*10</f>
        <v>-80</v>
      </c>
      <c r="O11" s="46" t="str">
        <f t="shared" si="0"/>
        <v>SIGNIFICANCIA ALTA</v>
      </c>
      <c r="P11" s="68" t="s">
        <v>160</v>
      </c>
      <c r="Q11" s="49"/>
    </row>
    <row r="12" spans="1:17" ht="36" customHeight="1">
      <c r="A12" s="54">
        <v>6</v>
      </c>
      <c r="B12" s="131"/>
      <c r="C12" s="47" t="s">
        <v>55</v>
      </c>
      <c r="D12" s="65" t="s">
        <v>56</v>
      </c>
      <c r="E12" s="47" t="s">
        <v>47</v>
      </c>
      <c r="F12" s="47" t="s">
        <v>73</v>
      </c>
      <c r="G12" s="47" t="s">
        <v>95</v>
      </c>
      <c r="H12" s="48" t="s">
        <v>3</v>
      </c>
      <c r="I12" s="47" t="s">
        <v>65</v>
      </c>
      <c r="J12" s="48">
        <v>10</v>
      </c>
      <c r="K12" s="48">
        <v>4</v>
      </c>
      <c r="L12" s="48">
        <v>1</v>
      </c>
      <c r="M12" s="48">
        <v>-1</v>
      </c>
      <c r="N12" s="48">
        <f>(J12*0.3+K12*0.3+L12*0.4)*M12*10</f>
        <v>-46.00000000000001</v>
      </c>
      <c r="O12" s="46" t="str">
        <f t="shared" si="0"/>
        <v>SIGNIFICANCIA BAJA</v>
      </c>
      <c r="P12" s="64" t="s">
        <v>190</v>
      </c>
      <c r="Q12" s="49"/>
    </row>
    <row r="13" spans="1:17" ht="43.5" customHeight="1">
      <c r="A13" s="54">
        <v>7</v>
      </c>
      <c r="B13" s="131"/>
      <c r="C13" s="47" t="s">
        <v>55</v>
      </c>
      <c r="D13" s="65" t="s">
        <v>94</v>
      </c>
      <c r="E13" s="47" t="s">
        <v>47</v>
      </c>
      <c r="F13" s="47" t="s">
        <v>63</v>
      </c>
      <c r="G13" s="47" t="s">
        <v>96</v>
      </c>
      <c r="H13" s="48" t="s">
        <v>3</v>
      </c>
      <c r="I13" s="47" t="s">
        <v>65</v>
      </c>
      <c r="J13" s="48">
        <v>10</v>
      </c>
      <c r="K13" s="48">
        <v>4</v>
      </c>
      <c r="L13" s="48">
        <v>1</v>
      </c>
      <c r="M13" s="48">
        <v>-1</v>
      </c>
      <c r="N13" s="48">
        <f aca="true" t="shared" si="1" ref="N13:N62">(J13*0.3+K13*0.3+L13*0.4)*M13*10</f>
        <v>-46.00000000000001</v>
      </c>
      <c r="O13" s="46" t="str">
        <f t="shared" si="0"/>
        <v>SIGNIFICANCIA BAJA</v>
      </c>
      <c r="P13" s="61" t="s">
        <v>193</v>
      </c>
      <c r="Q13" s="49"/>
    </row>
    <row r="14" spans="1:17" ht="39.75" customHeight="1">
      <c r="A14" s="54">
        <v>8</v>
      </c>
      <c r="B14" s="131"/>
      <c r="C14" s="43" t="s">
        <v>55</v>
      </c>
      <c r="D14" s="65" t="s">
        <v>56</v>
      </c>
      <c r="E14" s="43" t="s">
        <v>57</v>
      </c>
      <c r="F14" s="47" t="s">
        <v>59</v>
      </c>
      <c r="G14" s="47" t="s">
        <v>64</v>
      </c>
      <c r="H14" s="45" t="s">
        <v>3</v>
      </c>
      <c r="I14" s="43" t="s">
        <v>60</v>
      </c>
      <c r="J14" s="45">
        <v>10</v>
      </c>
      <c r="K14" s="45">
        <v>6</v>
      </c>
      <c r="L14" s="45">
        <v>6</v>
      </c>
      <c r="M14" s="45">
        <v>-1</v>
      </c>
      <c r="N14" s="45">
        <f t="shared" si="1"/>
        <v>-72</v>
      </c>
      <c r="O14" s="46" t="str">
        <f t="shared" si="0"/>
        <v>SIGNIFICANCIA MEDIA</v>
      </c>
      <c r="P14" s="64" t="s">
        <v>203</v>
      </c>
      <c r="Q14" s="49"/>
    </row>
    <row r="15" spans="1:16" ht="54" customHeight="1">
      <c r="A15" s="65">
        <v>9</v>
      </c>
      <c r="B15" s="131"/>
      <c r="C15" s="64" t="s">
        <v>55</v>
      </c>
      <c r="D15" s="65" t="s">
        <v>56</v>
      </c>
      <c r="E15" s="64" t="s">
        <v>47</v>
      </c>
      <c r="F15" s="64" t="s">
        <v>172</v>
      </c>
      <c r="G15" s="64" t="s">
        <v>167</v>
      </c>
      <c r="H15" s="65" t="s">
        <v>3</v>
      </c>
      <c r="I15" s="64" t="s">
        <v>116</v>
      </c>
      <c r="J15" s="65">
        <v>10</v>
      </c>
      <c r="K15" s="65">
        <v>6</v>
      </c>
      <c r="L15" s="65">
        <v>8</v>
      </c>
      <c r="M15" s="65">
        <v>-1</v>
      </c>
      <c r="N15" s="65">
        <f>(J15*0.3+K15*0.3+L15*0.4)*M15*10</f>
        <v>-80</v>
      </c>
      <c r="O15" s="46" t="str">
        <f t="shared" si="0"/>
        <v>SIGNIFICANCIA ALTA</v>
      </c>
      <c r="P15" s="64" t="s">
        <v>180</v>
      </c>
    </row>
    <row r="16" spans="1:16" ht="52.5" customHeight="1">
      <c r="A16" s="65">
        <v>10</v>
      </c>
      <c r="B16" s="132"/>
      <c r="C16" s="133" t="s">
        <v>83</v>
      </c>
      <c r="D16" s="134" t="s">
        <v>69</v>
      </c>
      <c r="E16" s="43" t="s">
        <v>47</v>
      </c>
      <c r="F16" s="47" t="s">
        <v>168</v>
      </c>
      <c r="G16" s="47" t="s">
        <v>162</v>
      </c>
      <c r="H16" s="45" t="s">
        <v>3</v>
      </c>
      <c r="I16" s="43" t="s">
        <v>6</v>
      </c>
      <c r="J16" s="45">
        <v>10</v>
      </c>
      <c r="K16" s="45">
        <v>6</v>
      </c>
      <c r="L16" s="45">
        <v>4</v>
      </c>
      <c r="M16" s="45">
        <v>-1</v>
      </c>
      <c r="N16" s="45">
        <f t="shared" si="1"/>
        <v>-64</v>
      </c>
      <c r="O16" s="46" t="str">
        <f t="shared" si="0"/>
        <v>SIGNIFICANCIA MEDIA</v>
      </c>
      <c r="P16" s="64" t="s">
        <v>212</v>
      </c>
    </row>
    <row r="17" spans="1:16" ht="57.75" customHeight="1">
      <c r="A17" s="65">
        <v>11</v>
      </c>
      <c r="B17" s="116"/>
      <c r="C17" s="133"/>
      <c r="D17" s="134"/>
      <c r="E17" s="43" t="s">
        <v>70</v>
      </c>
      <c r="F17" s="47" t="s">
        <v>74</v>
      </c>
      <c r="G17" s="47" t="s">
        <v>71</v>
      </c>
      <c r="H17" s="45" t="s">
        <v>3</v>
      </c>
      <c r="I17" s="43" t="s">
        <v>75</v>
      </c>
      <c r="J17" s="45">
        <v>10</v>
      </c>
      <c r="K17" s="45">
        <v>4</v>
      </c>
      <c r="L17" s="45">
        <v>4</v>
      </c>
      <c r="M17" s="45">
        <v>-1</v>
      </c>
      <c r="N17" s="45">
        <f t="shared" si="1"/>
        <v>-58.00000000000001</v>
      </c>
      <c r="O17" s="46" t="str">
        <f t="shared" si="0"/>
        <v>SIGNIFICANCIA BAJA</v>
      </c>
      <c r="P17" s="64" t="s">
        <v>199</v>
      </c>
    </row>
    <row r="18" spans="1:16" ht="40.5" customHeight="1">
      <c r="A18" s="65">
        <v>12</v>
      </c>
      <c r="B18" s="104" t="s">
        <v>149</v>
      </c>
      <c r="C18" s="64" t="s">
        <v>164</v>
      </c>
      <c r="D18" s="66" t="s">
        <v>165</v>
      </c>
      <c r="E18" s="64" t="s">
        <v>47</v>
      </c>
      <c r="F18" s="64" t="s">
        <v>172</v>
      </c>
      <c r="G18" s="64" t="s">
        <v>166</v>
      </c>
      <c r="H18" s="65" t="s">
        <v>3</v>
      </c>
      <c r="I18" s="64" t="s">
        <v>116</v>
      </c>
      <c r="J18" s="65">
        <v>8</v>
      </c>
      <c r="K18" s="65">
        <v>6</v>
      </c>
      <c r="L18" s="65">
        <v>8</v>
      </c>
      <c r="M18" s="65">
        <v>-1</v>
      </c>
      <c r="N18" s="65">
        <f>(J18*0.3+K18*0.3+L18*0.4)*M18*10</f>
        <v>-74</v>
      </c>
      <c r="O18" s="46" t="str">
        <f t="shared" si="0"/>
        <v>SIGNIFICANCIA MEDIA</v>
      </c>
      <c r="P18" s="64" t="s">
        <v>181</v>
      </c>
    </row>
    <row r="19" spans="1:16" ht="36" customHeight="1">
      <c r="A19" s="65">
        <v>13</v>
      </c>
      <c r="B19" s="113"/>
      <c r="C19" s="133" t="s">
        <v>61</v>
      </c>
      <c r="D19" s="104" t="s">
        <v>62</v>
      </c>
      <c r="E19" s="42" t="s">
        <v>57</v>
      </c>
      <c r="F19" s="47" t="s">
        <v>26</v>
      </c>
      <c r="G19" s="47" t="s">
        <v>159</v>
      </c>
      <c r="H19" s="44" t="s">
        <v>3</v>
      </c>
      <c r="I19" s="64" t="s">
        <v>58</v>
      </c>
      <c r="J19" s="44">
        <v>10</v>
      </c>
      <c r="K19" s="44">
        <v>6</v>
      </c>
      <c r="L19" s="44">
        <v>8</v>
      </c>
      <c r="M19" s="44">
        <v>-1</v>
      </c>
      <c r="N19" s="45">
        <f t="shared" si="1"/>
        <v>-80</v>
      </c>
      <c r="O19" s="46" t="str">
        <f t="shared" si="0"/>
        <v>SIGNIFICANCIA ALTA</v>
      </c>
      <c r="P19" s="64" t="s">
        <v>161</v>
      </c>
    </row>
    <row r="20" spans="1:16" ht="36" customHeight="1">
      <c r="A20" s="65">
        <v>14</v>
      </c>
      <c r="B20" s="113"/>
      <c r="C20" s="133"/>
      <c r="D20" s="113"/>
      <c r="E20" s="42" t="s">
        <v>47</v>
      </c>
      <c r="F20" s="47" t="s">
        <v>63</v>
      </c>
      <c r="G20" s="47" t="s">
        <v>192</v>
      </c>
      <c r="H20" s="44" t="s">
        <v>3</v>
      </c>
      <c r="I20" s="42" t="s">
        <v>65</v>
      </c>
      <c r="J20" s="44">
        <v>10</v>
      </c>
      <c r="K20" s="44">
        <v>4</v>
      </c>
      <c r="L20" s="45">
        <v>4</v>
      </c>
      <c r="M20" s="44">
        <v>-1</v>
      </c>
      <c r="N20" s="45">
        <f t="shared" si="1"/>
        <v>-58.00000000000001</v>
      </c>
      <c r="O20" s="46" t="str">
        <f t="shared" si="0"/>
        <v>SIGNIFICANCIA BAJA</v>
      </c>
      <c r="P20" s="64" t="s">
        <v>161</v>
      </c>
    </row>
    <row r="21" spans="1:16" ht="42" customHeight="1">
      <c r="A21" s="65">
        <v>15</v>
      </c>
      <c r="B21" s="113"/>
      <c r="C21" s="133"/>
      <c r="D21" s="113"/>
      <c r="E21" s="43" t="s">
        <v>52</v>
      </c>
      <c r="F21" s="47" t="s">
        <v>206</v>
      </c>
      <c r="G21" s="47" t="s">
        <v>79</v>
      </c>
      <c r="H21" s="45" t="s">
        <v>3</v>
      </c>
      <c r="I21" s="43" t="s">
        <v>88</v>
      </c>
      <c r="J21" s="45">
        <v>6</v>
      </c>
      <c r="K21" s="45">
        <v>6</v>
      </c>
      <c r="L21" s="45">
        <v>6</v>
      </c>
      <c r="M21" s="45">
        <v>-1</v>
      </c>
      <c r="N21" s="45">
        <f t="shared" si="1"/>
        <v>-60</v>
      </c>
      <c r="O21" s="46" t="str">
        <f t="shared" si="0"/>
        <v>SIGNIFICANCIA MEDIA</v>
      </c>
      <c r="P21" s="64" t="s">
        <v>204</v>
      </c>
    </row>
    <row r="22" spans="1:16" ht="42" customHeight="1">
      <c r="A22" s="65">
        <v>16</v>
      </c>
      <c r="B22" s="113"/>
      <c r="C22" s="133"/>
      <c r="D22" s="115"/>
      <c r="E22" s="42" t="s">
        <v>57</v>
      </c>
      <c r="F22" s="47" t="s">
        <v>59</v>
      </c>
      <c r="G22" s="47" t="s">
        <v>64</v>
      </c>
      <c r="H22" s="44" t="s">
        <v>3</v>
      </c>
      <c r="I22" s="42" t="s">
        <v>64</v>
      </c>
      <c r="J22" s="44">
        <v>10</v>
      </c>
      <c r="K22" s="44">
        <v>6</v>
      </c>
      <c r="L22" s="45">
        <v>6</v>
      </c>
      <c r="M22" s="44">
        <v>-1</v>
      </c>
      <c r="N22" s="45">
        <f t="shared" si="1"/>
        <v>-72</v>
      </c>
      <c r="O22" s="46" t="str">
        <f t="shared" si="0"/>
        <v>SIGNIFICANCIA MEDIA</v>
      </c>
      <c r="P22" s="64" t="s">
        <v>203</v>
      </c>
    </row>
    <row r="23" spans="1:16" ht="42" customHeight="1">
      <c r="A23" s="65">
        <v>17</v>
      </c>
      <c r="B23" s="113"/>
      <c r="C23" s="133" t="s">
        <v>66</v>
      </c>
      <c r="D23" s="134" t="s">
        <v>62</v>
      </c>
      <c r="E23" s="42" t="s">
        <v>47</v>
      </c>
      <c r="F23" s="47" t="s">
        <v>67</v>
      </c>
      <c r="G23" s="47" t="s">
        <v>68</v>
      </c>
      <c r="H23" s="44" t="s">
        <v>3</v>
      </c>
      <c r="I23" s="42" t="s">
        <v>6</v>
      </c>
      <c r="J23" s="44">
        <v>4</v>
      </c>
      <c r="K23" s="44">
        <v>6</v>
      </c>
      <c r="L23" s="44">
        <v>8</v>
      </c>
      <c r="M23" s="44">
        <v>-1</v>
      </c>
      <c r="N23" s="45">
        <f t="shared" si="1"/>
        <v>-62</v>
      </c>
      <c r="O23" s="46" t="str">
        <f t="shared" si="0"/>
        <v>SIGNIFICANCIA MEDIA</v>
      </c>
      <c r="P23" s="64" t="s">
        <v>196</v>
      </c>
    </row>
    <row r="24" spans="1:16" ht="42" customHeight="1">
      <c r="A24" s="65">
        <v>18</v>
      </c>
      <c r="B24" s="113"/>
      <c r="C24" s="133"/>
      <c r="D24" s="134"/>
      <c r="E24" s="42" t="s">
        <v>47</v>
      </c>
      <c r="F24" s="47" t="s">
        <v>73</v>
      </c>
      <c r="G24" s="47" t="s">
        <v>84</v>
      </c>
      <c r="H24" s="45" t="s">
        <v>3</v>
      </c>
      <c r="I24" s="42" t="s">
        <v>65</v>
      </c>
      <c r="J24" s="44">
        <v>4</v>
      </c>
      <c r="K24" s="44">
        <v>4</v>
      </c>
      <c r="L24" s="44">
        <v>1</v>
      </c>
      <c r="M24" s="44">
        <v>-1</v>
      </c>
      <c r="N24" s="45">
        <f t="shared" si="1"/>
        <v>-28</v>
      </c>
      <c r="O24" s="46" t="str">
        <f t="shared" si="0"/>
        <v>NO SIGNIFICATIVO</v>
      </c>
      <c r="P24" s="64" t="s">
        <v>191</v>
      </c>
    </row>
    <row r="25" spans="1:16" ht="45.75" customHeight="1">
      <c r="A25" s="65">
        <v>19</v>
      </c>
      <c r="B25" s="113"/>
      <c r="C25" s="133"/>
      <c r="D25" s="134"/>
      <c r="E25" s="58" t="s">
        <v>151</v>
      </c>
      <c r="F25" s="58" t="s">
        <v>152</v>
      </c>
      <c r="G25" s="58" t="s">
        <v>194</v>
      </c>
      <c r="H25" s="59" t="s">
        <v>3</v>
      </c>
      <c r="I25" s="58" t="s">
        <v>157</v>
      </c>
      <c r="J25" s="59">
        <v>4</v>
      </c>
      <c r="K25" s="59">
        <v>6</v>
      </c>
      <c r="L25" s="59">
        <v>6</v>
      </c>
      <c r="M25" s="59">
        <v>-1</v>
      </c>
      <c r="N25" s="59">
        <f t="shared" si="1"/>
        <v>-54</v>
      </c>
      <c r="O25" s="46" t="str">
        <f t="shared" si="0"/>
        <v>SIGNIFICANCIA BAJA</v>
      </c>
      <c r="P25" s="64" t="s">
        <v>195</v>
      </c>
    </row>
    <row r="26" spans="1:16" ht="51.75" customHeight="1">
      <c r="A26" s="65">
        <v>20</v>
      </c>
      <c r="B26" s="113"/>
      <c r="C26" s="133"/>
      <c r="D26" s="134"/>
      <c r="E26" s="47" t="s">
        <v>98</v>
      </c>
      <c r="F26" s="47" t="s">
        <v>99</v>
      </c>
      <c r="G26" s="47" t="s">
        <v>84</v>
      </c>
      <c r="H26" s="48" t="s">
        <v>97</v>
      </c>
      <c r="I26" s="47" t="s">
        <v>100</v>
      </c>
      <c r="J26" s="48">
        <v>4</v>
      </c>
      <c r="K26" s="48">
        <v>4</v>
      </c>
      <c r="L26" s="48">
        <v>1</v>
      </c>
      <c r="M26" s="48">
        <v>-1</v>
      </c>
      <c r="N26" s="48">
        <f t="shared" si="1"/>
        <v>-28</v>
      </c>
      <c r="O26" s="46" t="str">
        <f t="shared" si="0"/>
        <v>NO SIGNIFICATIVO</v>
      </c>
      <c r="P26" s="64" t="s">
        <v>198</v>
      </c>
    </row>
    <row r="27" spans="1:16" ht="42" customHeight="1">
      <c r="A27" s="65">
        <v>21</v>
      </c>
      <c r="B27" s="113"/>
      <c r="C27" s="133"/>
      <c r="D27" s="134"/>
      <c r="E27" s="42" t="s">
        <v>52</v>
      </c>
      <c r="F27" s="64" t="s">
        <v>206</v>
      </c>
      <c r="G27" s="47" t="s">
        <v>85</v>
      </c>
      <c r="H27" s="45" t="s">
        <v>3</v>
      </c>
      <c r="I27" s="43" t="s">
        <v>88</v>
      </c>
      <c r="J27" s="44">
        <v>4</v>
      </c>
      <c r="K27" s="44">
        <v>6</v>
      </c>
      <c r="L27" s="44">
        <v>8</v>
      </c>
      <c r="M27" s="44">
        <v>-1</v>
      </c>
      <c r="N27" s="45">
        <f t="shared" si="1"/>
        <v>-62</v>
      </c>
      <c r="O27" s="46" t="str">
        <f t="shared" si="0"/>
        <v>SIGNIFICANCIA MEDIA</v>
      </c>
      <c r="P27" s="64" t="s">
        <v>204</v>
      </c>
    </row>
    <row r="28" spans="1:16" ht="42" customHeight="1">
      <c r="A28" s="65">
        <v>22</v>
      </c>
      <c r="B28" s="113"/>
      <c r="C28" s="133"/>
      <c r="D28" s="134"/>
      <c r="E28" s="42" t="s">
        <v>52</v>
      </c>
      <c r="F28" s="47" t="s">
        <v>72</v>
      </c>
      <c r="G28" s="47" t="s">
        <v>86</v>
      </c>
      <c r="H28" s="45" t="s">
        <v>3</v>
      </c>
      <c r="I28" s="43" t="s">
        <v>80</v>
      </c>
      <c r="J28" s="44">
        <v>4</v>
      </c>
      <c r="K28" s="44">
        <v>8</v>
      </c>
      <c r="L28" s="44">
        <v>8</v>
      </c>
      <c r="M28" s="44">
        <v>-1</v>
      </c>
      <c r="N28" s="45">
        <f t="shared" si="1"/>
        <v>-68</v>
      </c>
      <c r="O28" s="46" t="str">
        <f t="shared" si="0"/>
        <v>SIGNIFICANCIA MEDIA</v>
      </c>
      <c r="P28" s="64" t="s">
        <v>191</v>
      </c>
    </row>
    <row r="29" spans="1:16" ht="42.75" customHeight="1">
      <c r="A29" s="65">
        <v>23</v>
      </c>
      <c r="B29" s="113"/>
      <c r="C29" s="133"/>
      <c r="D29" s="134"/>
      <c r="E29" s="42" t="s">
        <v>52</v>
      </c>
      <c r="F29" s="47" t="s">
        <v>153</v>
      </c>
      <c r="G29" s="47" t="s">
        <v>87</v>
      </c>
      <c r="H29" s="45" t="s">
        <v>3</v>
      </c>
      <c r="I29" s="64" t="s">
        <v>154</v>
      </c>
      <c r="J29" s="44">
        <v>4</v>
      </c>
      <c r="K29" s="44">
        <v>6</v>
      </c>
      <c r="L29" s="44">
        <v>8</v>
      </c>
      <c r="M29" s="45">
        <v>-1</v>
      </c>
      <c r="N29" s="45">
        <f t="shared" si="1"/>
        <v>-62</v>
      </c>
      <c r="O29" s="46" t="str">
        <f t="shared" si="0"/>
        <v>SIGNIFICANCIA MEDIA</v>
      </c>
      <c r="P29" s="64" t="s">
        <v>188</v>
      </c>
    </row>
    <row r="30" spans="1:16" ht="36" customHeight="1">
      <c r="A30" s="65">
        <v>24</v>
      </c>
      <c r="B30" s="113"/>
      <c r="C30" s="106" t="s">
        <v>103</v>
      </c>
      <c r="D30" s="104" t="s">
        <v>101</v>
      </c>
      <c r="E30" s="47" t="s">
        <v>47</v>
      </c>
      <c r="F30" s="47" t="s">
        <v>168</v>
      </c>
      <c r="G30" s="47" t="s">
        <v>102</v>
      </c>
      <c r="H30" s="48" t="s">
        <v>97</v>
      </c>
      <c r="I30" s="47" t="s">
        <v>6</v>
      </c>
      <c r="J30" s="48">
        <v>4</v>
      </c>
      <c r="K30" s="48">
        <v>6</v>
      </c>
      <c r="L30" s="48">
        <v>4</v>
      </c>
      <c r="M30" s="48">
        <v>-1</v>
      </c>
      <c r="N30" s="48">
        <f t="shared" si="1"/>
        <v>-46</v>
      </c>
      <c r="O30" s="46" t="str">
        <f t="shared" si="0"/>
        <v>SIGNIFICANCIA BAJA</v>
      </c>
      <c r="P30" s="64" t="s">
        <v>200</v>
      </c>
    </row>
    <row r="31" spans="1:16" ht="36" customHeight="1">
      <c r="A31" s="65">
        <v>25</v>
      </c>
      <c r="B31" s="113"/>
      <c r="C31" s="132"/>
      <c r="D31" s="114"/>
      <c r="E31" s="47" t="s">
        <v>70</v>
      </c>
      <c r="F31" s="47" t="s">
        <v>104</v>
      </c>
      <c r="G31" s="47" t="s">
        <v>106</v>
      </c>
      <c r="H31" s="48" t="s">
        <v>97</v>
      </c>
      <c r="I31" s="47" t="s">
        <v>107</v>
      </c>
      <c r="J31" s="48">
        <v>6</v>
      </c>
      <c r="K31" s="48">
        <v>1</v>
      </c>
      <c r="L31" s="48">
        <v>6</v>
      </c>
      <c r="M31" s="48">
        <v>-1</v>
      </c>
      <c r="N31" s="48">
        <f t="shared" si="1"/>
        <v>-45</v>
      </c>
      <c r="O31" s="46" t="str">
        <f t="shared" si="0"/>
        <v>NO SIGNIFICATIVO</v>
      </c>
      <c r="P31" s="64" t="s">
        <v>200</v>
      </c>
    </row>
    <row r="32" spans="1:16" ht="36" customHeight="1">
      <c r="A32" s="65">
        <v>26</v>
      </c>
      <c r="B32" s="113"/>
      <c r="C32" s="132"/>
      <c r="D32" s="114"/>
      <c r="E32" s="47" t="s">
        <v>70</v>
      </c>
      <c r="F32" s="47" t="s">
        <v>108</v>
      </c>
      <c r="G32" s="47" t="s">
        <v>109</v>
      </c>
      <c r="H32" s="48" t="s">
        <v>97</v>
      </c>
      <c r="I32" s="47" t="s">
        <v>110</v>
      </c>
      <c r="J32" s="48">
        <v>6</v>
      </c>
      <c r="K32" s="48">
        <v>1</v>
      </c>
      <c r="L32" s="48">
        <v>4</v>
      </c>
      <c r="M32" s="48">
        <v>-1</v>
      </c>
      <c r="N32" s="48">
        <f t="shared" si="1"/>
        <v>-37</v>
      </c>
      <c r="O32" s="46" t="str">
        <f t="shared" si="0"/>
        <v>NO SIGNIFICATIVO</v>
      </c>
      <c r="P32" s="64" t="s">
        <v>200</v>
      </c>
    </row>
    <row r="33" spans="1:16" ht="38.25">
      <c r="A33" s="65">
        <v>27</v>
      </c>
      <c r="B33" s="113"/>
      <c r="C33" s="132"/>
      <c r="D33" s="114"/>
      <c r="E33" s="47" t="s">
        <v>98</v>
      </c>
      <c r="F33" s="47" t="s">
        <v>21</v>
      </c>
      <c r="G33" s="47" t="s">
        <v>112</v>
      </c>
      <c r="H33" s="48" t="s">
        <v>111</v>
      </c>
      <c r="I33" s="47" t="s">
        <v>113</v>
      </c>
      <c r="J33" s="48">
        <v>1</v>
      </c>
      <c r="K33" s="48">
        <v>10</v>
      </c>
      <c r="L33" s="48">
        <v>6</v>
      </c>
      <c r="M33" s="48">
        <v>-1</v>
      </c>
      <c r="N33" s="48">
        <f t="shared" si="1"/>
        <v>-57</v>
      </c>
      <c r="O33" s="46" t="str">
        <f t="shared" si="0"/>
        <v>SIGNIFICANCIA BAJA</v>
      </c>
      <c r="P33" s="64" t="s">
        <v>209</v>
      </c>
    </row>
    <row r="34" spans="1:16" ht="42.75" customHeight="1">
      <c r="A34" s="65">
        <v>28</v>
      </c>
      <c r="B34" s="113"/>
      <c r="C34" s="116"/>
      <c r="D34" s="115"/>
      <c r="E34" s="47" t="s">
        <v>98</v>
      </c>
      <c r="F34" s="47" t="s">
        <v>114</v>
      </c>
      <c r="G34" s="47" t="s">
        <v>102</v>
      </c>
      <c r="H34" s="48" t="s">
        <v>111</v>
      </c>
      <c r="I34" s="47" t="s">
        <v>80</v>
      </c>
      <c r="J34" s="48">
        <v>4</v>
      </c>
      <c r="K34" s="48">
        <v>4</v>
      </c>
      <c r="L34" s="48">
        <v>1</v>
      </c>
      <c r="M34" s="48">
        <v>-1</v>
      </c>
      <c r="N34" s="48">
        <f t="shared" si="1"/>
        <v>-28</v>
      </c>
      <c r="O34" s="46" t="str">
        <f t="shared" si="0"/>
        <v>NO SIGNIFICATIVO</v>
      </c>
      <c r="P34" s="64" t="s">
        <v>197</v>
      </c>
    </row>
    <row r="35" spans="1:16" ht="36" customHeight="1">
      <c r="A35" s="65">
        <v>29</v>
      </c>
      <c r="B35" s="113"/>
      <c r="C35" s="106" t="s">
        <v>115</v>
      </c>
      <c r="D35" s="104" t="s">
        <v>101</v>
      </c>
      <c r="E35" s="47" t="s">
        <v>47</v>
      </c>
      <c r="F35" s="64" t="s">
        <v>172</v>
      </c>
      <c r="G35" s="47" t="s">
        <v>50</v>
      </c>
      <c r="H35" s="48" t="s">
        <v>3</v>
      </c>
      <c r="I35" s="51" t="s">
        <v>116</v>
      </c>
      <c r="J35" s="48">
        <v>10</v>
      </c>
      <c r="K35" s="48">
        <v>6</v>
      </c>
      <c r="L35" s="48">
        <v>8</v>
      </c>
      <c r="M35" s="48">
        <v>-1</v>
      </c>
      <c r="N35" s="48">
        <f t="shared" si="1"/>
        <v>-80</v>
      </c>
      <c r="O35" s="46" t="str">
        <f t="shared" si="0"/>
        <v>SIGNIFICANCIA ALTA</v>
      </c>
      <c r="P35" s="64" t="s">
        <v>182</v>
      </c>
    </row>
    <row r="36" spans="1:16" ht="31.5" customHeight="1">
      <c r="A36" s="65">
        <v>30</v>
      </c>
      <c r="B36" s="113"/>
      <c r="C36" s="132"/>
      <c r="D36" s="114"/>
      <c r="E36" s="47" t="s">
        <v>98</v>
      </c>
      <c r="F36" s="47" t="s">
        <v>9</v>
      </c>
      <c r="G36" s="47" t="s">
        <v>117</v>
      </c>
      <c r="H36" s="48" t="s">
        <v>97</v>
      </c>
      <c r="I36" s="51" t="s">
        <v>117</v>
      </c>
      <c r="J36" s="48">
        <v>4</v>
      </c>
      <c r="K36" s="48">
        <v>6</v>
      </c>
      <c r="L36" s="48">
        <v>6</v>
      </c>
      <c r="M36" s="48">
        <v>-1</v>
      </c>
      <c r="N36" s="48">
        <f t="shared" si="1"/>
        <v>-54</v>
      </c>
      <c r="O36" s="46" t="str">
        <f t="shared" si="0"/>
        <v>SIGNIFICANCIA BAJA</v>
      </c>
      <c r="P36" s="64" t="s">
        <v>210</v>
      </c>
    </row>
    <row r="37" spans="1:16" ht="63.75">
      <c r="A37" s="65">
        <v>31</v>
      </c>
      <c r="B37" s="113"/>
      <c r="C37" s="116"/>
      <c r="D37" s="115"/>
      <c r="E37" s="47" t="s">
        <v>98</v>
      </c>
      <c r="F37" s="47" t="s">
        <v>21</v>
      </c>
      <c r="G37" s="47" t="s">
        <v>118</v>
      </c>
      <c r="H37" s="48" t="s">
        <v>111</v>
      </c>
      <c r="I37" s="47" t="s">
        <v>119</v>
      </c>
      <c r="J37" s="48">
        <v>1</v>
      </c>
      <c r="K37" s="48">
        <v>10</v>
      </c>
      <c r="L37" s="48">
        <v>6</v>
      </c>
      <c r="M37" s="48">
        <v>-1</v>
      </c>
      <c r="N37" s="48">
        <f t="shared" si="1"/>
        <v>-57</v>
      </c>
      <c r="O37" s="46" t="str">
        <f t="shared" si="0"/>
        <v>SIGNIFICANCIA BAJA</v>
      </c>
      <c r="P37" s="64" t="s">
        <v>209</v>
      </c>
    </row>
    <row r="38" spans="1:16" ht="42" customHeight="1">
      <c r="A38" s="65">
        <v>32</v>
      </c>
      <c r="B38" s="113"/>
      <c r="C38" s="133" t="s">
        <v>77</v>
      </c>
      <c r="D38" s="134" t="s">
        <v>76</v>
      </c>
      <c r="E38" s="43" t="s">
        <v>47</v>
      </c>
      <c r="F38" s="47" t="s">
        <v>105</v>
      </c>
      <c r="G38" s="47" t="s">
        <v>133</v>
      </c>
      <c r="H38" s="45" t="s">
        <v>3</v>
      </c>
      <c r="I38" s="43" t="s">
        <v>65</v>
      </c>
      <c r="J38" s="45">
        <v>4</v>
      </c>
      <c r="K38" s="45">
        <v>4</v>
      </c>
      <c r="L38" s="45">
        <v>1</v>
      </c>
      <c r="M38" s="45">
        <v>-1</v>
      </c>
      <c r="N38" s="45">
        <f t="shared" si="1"/>
        <v>-28</v>
      </c>
      <c r="O38" s="46" t="str">
        <f t="shared" si="0"/>
        <v>NO SIGNIFICATIVO</v>
      </c>
      <c r="P38" s="64" t="s">
        <v>191</v>
      </c>
    </row>
    <row r="39" spans="1:16" ht="36" customHeight="1">
      <c r="A39" s="65">
        <v>33</v>
      </c>
      <c r="B39" s="113"/>
      <c r="C39" s="135"/>
      <c r="D39" s="134"/>
      <c r="E39" s="43" t="s">
        <v>52</v>
      </c>
      <c r="F39" s="64" t="s">
        <v>206</v>
      </c>
      <c r="G39" s="47" t="s">
        <v>134</v>
      </c>
      <c r="H39" s="45" t="s">
        <v>3</v>
      </c>
      <c r="I39" s="43" t="s">
        <v>80</v>
      </c>
      <c r="J39" s="45">
        <v>4</v>
      </c>
      <c r="K39" s="45">
        <v>4</v>
      </c>
      <c r="L39" s="45">
        <v>10</v>
      </c>
      <c r="M39" s="45">
        <v>-1</v>
      </c>
      <c r="N39" s="45">
        <f t="shared" si="1"/>
        <v>-64</v>
      </c>
      <c r="O39" s="46" t="str">
        <f t="shared" si="0"/>
        <v>SIGNIFICANCIA MEDIA</v>
      </c>
      <c r="P39" s="64" t="s">
        <v>204</v>
      </c>
    </row>
    <row r="40" spans="1:16" ht="40.5" customHeight="1">
      <c r="A40" s="65">
        <v>34</v>
      </c>
      <c r="B40" s="113"/>
      <c r="C40" s="135"/>
      <c r="D40" s="134"/>
      <c r="E40" s="43" t="s">
        <v>52</v>
      </c>
      <c r="F40" s="47" t="s">
        <v>153</v>
      </c>
      <c r="G40" s="47" t="s">
        <v>135</v>
      </c>
      <c r="H40" s="45" t="s">
        <v>3</v>
      </c>
      <c r="I40" s="64" t="s">
        <v>154</v>
      </c>
      <c r="J40" s="45">
        <v>4</v>
      </c>
      <c r="K40" s="45">
        <v>6</v>
      </c>
      <c r="L40" s="45">
        <v>10</v>
      </c>
      <c r="M40" s="45">
        <v>-1</v>
      </c>
      <c r="N40" s="45">
        <f t="shared" si="1"/>
        <v>-70</v>
      </c>
      <c r="O40" s="46" t="str">
        <f t="shared" si="0"/>
        <v>SIGNIFICANCIA MEDIA</v>
      </c>
      <c r="P40" s="64" t="s">
        <v>188</v>
      </c>
    </row>
    <row r="41" spans="1:16" ht="36" customHeight="1">
      <c r="A41" s="65">
        <v>35</v>
      </c>
      <c r="B41" s="113"/>
      <c r="C41" s="74" t="s">
        <v>169</v>
      </c>
      <c r="D41" s="65" t="s">
        <v>171</v>
      </c>
      <c r="E41" s="64" t="s">
        <v>47</v>
      </c>
      <c r="F41" s="64" t="s">
        <v>172</v>
      </c>
      <c r="G41" s="64" t="s">
        <v>50</v>
      </c>
      <c r="H41" s="65" t="s">
        <v>3</v>
      </c>
      <c r="I41" s="64" t="s">
        <v>116</v>
      </c>
      <c r="J41" s="65">
        <v>10</v>
      </c>
      <c r="K41" s="65">
        <v>6</v>
      </c>
      <c r="L41" s="65">
        <v>8</v>
      </c>
      <c r="M41" s="65">
        <v>-1</v>
      </c>
      <c r="N41" s="65">
        <f>(J41*0.3+K41*0.3+L41*0.4)*M41*10</f>
        <v>-80</v>
      </c>
      <c r="O41" s="46" t="str">
        <f t="shared" si="0"/>
        <v>SIGNIFICANCIA ALTA</v>
      </c>
      <c r="P41" s="62" t="s">
        <v>183</v>
      </c>
    </row>
    <row r="42" spans="1:16" ht="42" customHeight="1">
      <c r="A42" s="65">
        <v>36</v>
      </c>
      <c r="B42" s="113"/>
      <c r="C42" s="106" t="s">
        <v>170</v>
      </c>
      <c r="D42" s="134" t="s">
        <v>171</v>
      </c>
      <c r="E42" s="43" t="s">
        <v>47</v>
      </c>
      <c r="F42" s="47" t="s">
        <v>73</v>
      </c>
      <c r="G42" s="47" t="s">
        <v>146</v>
      </c>
      <c r="H42" s="45" t="s">
        <v>3</v>
      </c>
      <c r="I42" s="43" t="s">
        <v>65</v>
      </c>
      <c r="J42" s="45">
        <v>4</v>
      </c>
      <c r="K42" s="45">
        <v>1</v>
      </c>
      <c r="L42" s="45">
        <v>1</v>
      </c>
      <c r="M42" s="45">
        <v>-1</v>
      </c>
      <c r="N42" s="45">
        <f t="shared" si="1"/>
        <v>-19</v>
      </c>
      <c r="O42" s="46" t="str">
        <f t="shared" si="0"/>
        <v>NO SIGNIFICATIVO</v>
      </c>
      <c r="P42" s="64" t="s">
        <v>191</v>
      </c>
    </row>
    <row r="43" spans="1:16" ht="36" customHeight="1">
      <c r="A43" s="65">
        <v>37</v>
      </c>
      <c r="B43" s="113"/>
      <c r="C43" s="108"/>
      <c r="D43" s="134"/>
      <c r="E43" s="43" t="s">
        <v>52</v>
      </c>
      <c r="F43" s="64" t="s">
        <v>206</v>
      </c>
      <c r="G43" s="55" t="s">
        <v>134</v>
      </c>
      <c r="H43" s="45" t="s">
        <v>3</v>
      </c>
      <c r="I43" s="43" t="s">
        <v>80</v>
      </c>
      <c r="J43" s="45">
        <v>4</v>
      </c>
      <c r="K43" s="45">
        <v>4</v>
      </c>
      <c r="L43" s="45">
        <v>10</v>
      </c>
      <c r="M43" s="45">
        <v>-1</v>
      </c>
      <c r="N43" s="45">
        <f t="shared" si="1"/>
        <v>-64</v>
      </c>
      <c r="O43" s="46" t="str">
        <f t="shared" si="0"/>
        <v>SIGNIFICANCIA MEDIA</v>
      </c>
      <c r="P43" s="64" t="s">
        <v>204</v>
      </c>
    </row>
    <row r="44" spans="1:16" ht="42" customHeight="1">
      <c r="A44" s="65">
        <v>38</v>
      </c>
      <c r="B44" s="113"/>
      <c r="C44" s="107"/>
      <c r="D44" s="134"/>
      <c r="E44" s="43" t="s">
        <v>52</v>
      </c>
      <c r="F44" s="47" t="s">
        <v>153</v>
      </c>
      <c r="G44" s="47" t="s">
        <v>82</v>
      </c>
      <c r="H44" s="45" t="s">
        <v>3</v>
      </c>
      <c r="I44" s="64" t="s">
        <v>154</v>
      </c>
      <c r="J44" s="45">
        <v>4</v>
      </c>
      <c r="K44" s="45">
        <v>6</v>
      </c>
      <c r="L44" s="45">
        <v>10</v>
      </c>
      <c r="M44" s="45">
        <v>-1</v>
      </c>
      <c r="N44" s="45">
        <f t="shared" si="1"/>
        <v>-70</v>
      </c>
      <c r="O44" s="46" t="str">
        <f t="shared" si="0"/>
        <v>SIGNIFICANCIA MEDIA</v>
      </c>
      <c r="P44" s="64" t="s">
        <v>178</v>
      </c>
    </row>
    <row r="45" spans="1:16" ht="42" customHeight="1">
      <c r="A45" s="65">
        <v>39</v>
      </c>
      <c r="B45" s="113"/>
      <c r="C45" s="106" t="s">
        <v>78</v>
      </c>
      <c r="D45" s="104" t="s">
        <v>163</v>
      </c>
      <c r="E45" s="43" t="s">
        <v>47</v>
      </c>
      <c r="F45" s="47" t="s">
        <v>73</v>
      </c>
      <c r="G45" s="47" t="s">
        <v>155</v>
      </c>
      <c r="H45" s="45" t="s">
        <v>3</v>
      </c>
      <c r="I45" s="43" t="s">
        <v>65</v>
      </c>
      <c r="J45" s="45">
        <v>4</v>
      </c>
      <c r="K45" s="45">
        <v>4</v>
      </c>
      <c r="L45" s="45">
        <v>1</v>
      </c>
      <c r="M45" s="45">
        <v>-1</v>
      </c>
      <c r="N45" s="45">
        <f t="shared" si="1"/>
        <v>-28</v>
      </c>
      <c r="O45" s="46" t="str">
        <f t="shared" si="0"/>
        <v>NO SIGNIFICATIVO</v>
      </c>
      <c r="P45" s="63" t="s">
        <v>191</v>
      </c>
    </row>
    <row r="46" spans="1:16" ht="36" customHeight="1">
      <c r="A46" s="65">
        <v>40</v>
      </c>
      <c r="B46" s="113"/>
      <c r="C46" s="108"/>
      <c r="D46" s="113"/>
      <c r="E46" s="64" t="s">
        <v>57</v>
      </c>
      <c r="F46" s="64" t="s">
        <v>26</v>
      </c>
      <c r="G46" s="64" t="s">
        <v>156</v>
      </c>
      <c r="H46" s="65" t="s">
        <v>3</v>
      </c>
      <c r="I46" s="64" t="s">
        <v>58</v>
      </c>
      <c r="J46" s="65">
        <v>8</v>
      </c>
      <c r="K46" s="65">
        <v>4</v>
      </c>
      <c r="L46" s="65">
        <v>8</v>
      </c>
      <c r="M46" s="65">
        <v>-1</v>
      </c>
      <c r="N46" s="65">
        <f t="shared" si="1"/>
        <v>-68</v>
      </c>
      <c r="O46" s="46" t="str">
        <f t="shared" si="0"/>
        <v>SIGNIFICANCIA MEDIA</v>
      </c>
      <c r="P46" s="67" t="s">
        <v>161</v>
      </c>
    </row>
    <row r="47" spans="1:16" ht="38.25">
      <c r="A47" s="65">
        <v>41</v>
      </c>
      <c r="B47" s="113"/>
      <c r="C47" s="108"/>
      <c r="D47" s="113"/>
      <c r="E47" s="43" t="s">
        <v>52</v>
      </c>
      <c r="F47" s="64" t="s">
        <v>206</v>
      </c>
      <c r="G47" s="47" t="s">
        <v>141</v>
      </c>
      <c r="H47" s="45" t="s">
        <v>3</v>
      </c>
      <c r="I47" s="43" t="s">
        <v>80</v>
      </c>
      <c r="J47" s="45">
        <v>4</v>
      </c>
      <c r="K47" s="45">
        <v>4</v>
      </c>
      <c r="L47" s="45">
        <v>10</v>
      </c>
      <c r="M47" s="45">
        <v>-1</v>
      </c>
      <c r="N47" s="45">
        <f t="shared" si="1"/>
        <v>-64</v>
      </c>
      <c r="O47" s="46" t="str">
        <f t="shared" si="0"/>
        <v>SIGNIFICANCIA MEDIA</v>
      </c>
      <c r="P47" s="64" t="s">
        <v>204</v>
      </c>
    </row>
    <row r="48" spans="1:16" ht="38.25">
      <c r="A48" s="73"/>
      <c r="B48" s="113"/>
      <c r="C48" s="108"/>
      <c r="D48" s="113"/>
      <c r="E48" s="43" t="s">
        <v>52</v>
      </c>
      <c r="F48" s="47" t="s">
        <v>153</v>
      </c>
      <c r="G48" s="47" t="s">
        <v>142</v>
      </c>
      <c r="H48" s="45" t="s">
        <v>3</v>
      </c>
      <c r="I48" s="64" t="s">
        <v>154</v>
      </c>
      <c r="J48" s="45">
        <v>4</v>
      </c>
      <c r="K48" s="45">
        <v>6</v>
      </c>
      <c r="L48" s="45">
        <v>10</v>
      </c>
      <c r="M48" s="45">
        <v>-1</v>
      </c>
      <c r="N48" s="45">
        <f>(J48*0.3+K48*0.3+L48*0.4)*M48*10</f>
        <v>-70</v>
      </c>
      <c r="O48" s="46" t="str">
        <f>IF(N48&lt;=-80,"SIGNIFICANCIA ALTA",IF(N48&lt;=-60,"SIGNIFICANCIA MEDIA",IF(N48&lt;=-46,"SIGNIFICANCIA BAJA",IF(N48&lt;=-38,"NO SIGNIFICATIVO","NO SIGNIFICATIVO"))))</f>
        <v>SIGNIFICANCIA MEDIA</v>
      </c>
      <c r="P48" s="64" t="s">
        <v>178</v>
      </c>
    </row>
    <row r="49" spans="1:16" ht="40.5" customHeight="1">
      <c r="A49" s="65">
        <v>42</v>
      </c>
      <c r="B49" s="113"/>
      <c r="C49" s="107"/>
      <c r="D49" s="105"/>
      <c r="E49" s="72" t="s">
        <v>98</v>
      </c>
      <c r="F49" s="72" t="s">
        <v>114</v>
      </c>
      <c r="G49" s="72" t="s">
        <v>214</v>
      </c>
      <c r="H49" s="73" t="s">
        <v>97</v>
      </c>
      <c r="I49" s="72" t="s">
        <v>0</v>
      </c>
      <c r="J49" s="73">
        <v>1</v>
      </c>
      <c r="K49" s="73">
        <v>6</v>
      </c>
      <c r="L49" s="73">
        <v>8</v>
      </c>
      <c r="M49" s="73">
        <v>-1</v>
      </c>
      <c r="N49" s="73">
        <f>(J49*0.3+K49*0.3+L49*0.4)*M49*10</f>
        <v>-53</v>
      </c>
      <c r="O49" s="73" t="str">
        <f>IF(N49&lt;=-80,"SIGNIFICANCIA ALTA",IF(N49&lt;=-60,"SIGNIFICANCIA MEDIA",IF(N49&lt;=-46,"SIGNIFICANCIA BAJA",IF(N49&lt;=-38,"NO SIGNIFICATIVO","NO SIGNIFICATIVO"))))</f>
        <v>SIGNIFICANCIA BAJA</v>
      </c>
      <c r="P49" s="72" t="s">
        <v>215</v>
      </c>
    </row>
    <row r="50" spans="1:16" ht="42" customHeight="1">
      <c r="A50" s="65">
        <v>43</v>
      </c>
      <c r="B50" s="113"/>
      <c r="C50" s="106" t="s">
        <v>130</v>
      </c>
      <c r="D50" s="104" t="s">
        <v>127</v>
      </c>
      <c r="E50" s="43" t="s">
        <v>47</v>
      </c>
      <c r="F50" s="51" t="s">
        <v>89</v>
      </c>
      <c r="G50" s="47" t="s">
        <v>90</v>
      </c>
      <c r="H50" s="45" t="s">
        <v>3</v>
      </c>
      <c r="I50" s="43" t="s">
        <v>65</v>
      </c>
      <c r="J50" s="45">
        <v>4</v>
      </c>
      <c r="K50" s="45">
        <v>6</v>
      </c>
      <c r="L50" s="45">
        <v>6</v>
      </c>
      <c r="M50" s="45">
        <v>-1</v>
      </c>
      <c r="N50" s="45">
        <f t="shared" si="1"/>
        <v>-54</v>
      </c>
      <c r="O50" s="46" t="str">
        <f t="shared" si="0"/>
        <v>SIGNIFICANCIA BAJA</v>
      </c>
      <c r="P50" s="64" t="s">
        <v>211</v>
      </c>
    </row>
    <row r="51" spans="1:16" ht="42" customHeight="1">
      <c r="A51" s="65">
        <v>44</v>
      </c>
      <c r="B51" s="113"/>
      <c r="C51" s="107"/>
      <c r="D51" s="105"/>
      <c r="E51" s="43" t="s">
        <v>70</v>
      </c>
      <c r="F51" s="47" t="s">
        <v>91</v>
      </c>
      <c r="G51" s="47" t="s">
        <v>92</v>
      </c>
      <c r="H51" s="45" t="s">
        <v>97</v>
      </c>
      <c r="I51" s="43" t="s">
        <v>93</v>
      </c>
      <c r="J51" s="45">
        <v>4</v>
      </c>
      <c r="K51" s="45">
        <v>8</v>
      </c>
      <c r="L51" s="45">
        <v>4</v>
      </c>
      <c r="M51" s="45">
        <v>-1</v>
      </c>
      <c r="N51" s="45">
        <f t="shared" si="1"/>
        <v>-51.99999999999999</v>
      </c>
      <c r="O51" s="46" t="str">
        <f t="shared" si="0"/>
        <v>SIGNIFICANCIA BAJA</v>
      </c>
      <c r="P51" s="64" t="s">
        <v>202</v>
      </c>
    </row>
    <row r="52" spans="1:16" ht="36" customHeight="1">
      <c r="A52" s="65">
        <v>45</v>
      </c>
      <c r="B52" s="113"/>
      <c r="C52" s="64" t="s">
        <v>136</v>
      </c>
      <c r="D52" s="65" t="s">
        <v>137</v>
      </c>
      <c r="E52" s="64" t="s">
        <v>70</v>
      </c>
      <c r="F52" s="52" t="s">
        <v>104</v>
      </c>
      <c r="G52" s="52" t="s">
        <v>138</v>
      </c>
      <c r="H52" s="53" t="s">
        <v>3</v>
      </c>
      <c r="I52" s="52" t="s">
        <v>107</v>
      </c>
      <c r="J52" s="53">
        <v>1</v>
      </c>
      <c r="K52" s="53">
        <v>4</v>
      </c>
      <c r="L52" s="53">
        <v>6</v>
      </c>
      <c r="M52" s="53">
        <v>-1</v>
      </c>
      <c r="N52" s="53">
        <f t="shared" si="1"/>
        <v>-39</v>
      </c>
      <c r="O52" s="46" t="str">
        <f t="shared" si="0"/>
        <v>NO SIGNIFICATIVO</v>
      </c>
      <c r="P52" s="64" t="s">
        <v>201</v>
      </c>
    </row>
    <row r="53" spans="1:16" ht="42" customHeight="1">
      <c r="A53" s="65">
        <v>46</v>
      </c>
      <c r="B53" s="113"/>
      <c r="C53" s="106" t="s">
        <v>185</v>
      </c>
      <c r="D53" s="104" t="s">
        <v>62</v>
      </c>
      <c r="E53" s="63" t="s">
        <v>47</v>
      </c>
      <c r="F53" s="64" t="s">
        <v>73</v>
      </c>
      <c r="G53" s="64" t="s">
        <v>186</v>
      </c>
      <c r="H53" s="65" t="s">
        <v>3</v>
      </c>
      <c r="I53" s="64" t="s">
        <v>65</v>
      </c>
      <c r="J53" s="65">
        <v>4</v>
      </c>
      <c r="K53" s="65">
        <v>8</v>
      </c>
      <c r="L53" s="65">
        <v>8</v>
      </c>
      <c r="M53" s="65">
        <v>-1</v>
      </c>
      <c r="N53" s="65">
        <f t="shared" si="1"/>
        <v>-68</v>
      </c>
      <c r="O53" s="46" t="str">
        <f t="shared" si="0"/>
        <v>SIGNIFICANCIA MEDIA</v>
      </c>
      <c r="P53" s="64" t="s">
        <v>188</v>
      </c>
    </row>
    <row r="54" spans="1:16" ht="42" customHeight="1">
      <c r="A54" s="65">
        <v>47</v>
      </c>
      <c r="B54" s="113"/>
      <c r="C54" s="107"/>
      <c r="D54" s="105"/>
      <c r="E54" s="63" t="s">
        <v>52</v>
      </c>
      <c r="F54" s="64" t="s">
        <v>153</v>
      </c>
      <c r="G54" s="64" t="s">
        <v>187</v>
      </c>
      <c r="H54" s="65" t="s">
        <v>3</v>
      </c>
      <c r="I54" s="64" t="s">
        <v>154</v>
      </c>
      <c r="J54" s="65">
        <v>4</v>
      </c>
      <c r="K54" s="65">
        <v>6</v>
      </c>
      <c r="L54" s="65">
        <v>10</v>
      </c>
      <c r="M54" s="65">
        <v>-1</v>
      </c>
      <c r="N54" s="65">
        <f t="shared" si="1"/>
        <v>-70</v>
      </c>
      <c r="O54" s="46" t="str">
        <f t="shared" si="0"/>
        <v>SIGNIFICANCIA MEDIA</v>
      </c>
      <c r="P54" s="64" t="s">
        <v>188</v>
      </c>
    </row>
    <row r="55" spans="1:16" ht="42" customHeight="1">
      <c r="A55" s="73"/>
      <c r="B55" s="114"/>
      <c r="C55" s="71" t="s">
        <v>216</v>
      </c>
      <c r="D55" s="69" t="s">
        <v>217</v>
      </c>
      <c r="E55" s="77" t="s">
        <v>52</v>
      </c>
      <c r="F55" s="75" t="s">
        <v>153</v>
      </c>
      <c r="G55" s="72" t="s">
        <v>218</v>
      </c>
      <c r="H55" s="73" t="s">
        <v>97</v>
      </c>
      <c r="I55" s="72" t="s">
        <v>154</v>
      </c>
      <c r="J55" s="73">
        <v>4</v>
      </c>
      <c r="K55" s="73">
        <v>6</v>
      </c>
      <c r="L55" s="73">
        <v>10</v>
      </c>
      <c r="M55" s="73">
        <v>-1</v>
      </c>
      <c r="N55" s="73">
        <f t="shared" si="1"/>
        <v>-70</v>
      </c>
      <c r="O55" s="46" t="str">
        <f t="shared" si="0"/>
        <v>SIGNIFICANCIA MEDIA</v>
      </c>
      <c r="P55" s="70" t="s">
        <v>219</v>
      </c>
    </row>
    <row r="56" spans="1:16" ht="42" customHeight="1">
      <c r="A56" s="79"/>
      <c r="B56" s="115"/>
      <c r="C56" s="78" t="s">
        <v>220</v>
      </c>
      <c r="D56" s="79" t="s">
        <v>221</v>
      </c>
      <c r="E56" s="78" t="s">
        <v>47</v>
      </c>
      <c r="F56" s="78" t="s">
        <v>73</v>
      </c>
      <c r="G56" s="78" t="s">
        <v>222</v>
      </c>
      <c r="H56" s="79" t="s">
        <v>3</v>
      </c>
      <c r="I56" s="78" t="s">
        <v>65</v>
      </c>
      <c r="J56" s="79">
        <v>10</v>
      </c>
      <c r="K56" s="79">
        <v>4</v>
      </c>
      <c r="L56" s="79">
        <v>1</v>
      </c>
      <c r="M56" s="79">
        <v>-1</v>
      </c>
      <c r="N56" s="79">
        <f>(J56*0.3+K56*0.3+L56*0.4)*M56*10</f>
        <v>-46.00000000000001</v>
      </c>
      <c r="O56" s="46" t="str">
        <f t="shared" si="0"/>
        <v>SIGNIFICANCIA BAJA</v>
      </c>
      <c r="P56" s="76" t="s">
        <v>223</v>
      </c>
    </row>
    <row r="57" spans="1:16" ht="40.5" customHeight="1">
      <c r="A57" s="65">
        <v>48</v>
      </c>
      <c r="B57" s="109" t="s">
        <v>150</v>
      </c>
      <c r="C57" s="104" t="s">
        <v>173</v>
      </c>
      <c r="D57" s="104" t="s">
        <v>27</v>
      </c>
      <c r="E57" s="63" t="s">
        <v>47</v>
      </c>
      <c r="F57" s="64" t="s">
        <v>174</v>
      </c>
      <c r="G57" s="64" t="s">
        <v>175</v>
      </c>
      <c r="H57" s="65" t="s">
        <v>3</v>
      </c>
      <c r="I57" s="64" t="s">
        <v>65</v>
      </c>
      <c r="J57" s="65">
        <v>10</v>
      </c>
      <c r="K57" s="65">
        <v>8</v>
      </c>
      <c r="L57" s="65">
        <v>8</v>
      </c>
      <c r="M57" s="65">
        <v>-1</v>
      </c>
      <c r="N57" s="65">
        <f>(J57*0.3+K57*0.3+L57*0.4)*M57*10</f>
        <v>-86.00000000000001</v>
      </c>
      <c r="O57" s="46" t="str">
        <f>IF(N57&lt;=-80,"SIGNIFICANCIA ALTA",IF(N57&lt;=-60,"SIGNIFICANCIA MEDIA",IF(N57&lt;=-46,"SIGNIFICANCIA BAJA",IF(N57&lt;=-38,"NO SIGNIFICATIVO","NO SIGNIFICATIVO"))))</f>
        <v>SIGNIFICANCIA ALTA</v>
      </c>
      <c r="P57" s="63" t="s">
        <v>178</v>
      </c>
    </row>
    <row r="58" spans="1:16" ht="42" customHeight="1">
      <c r="A58" s="65">
        <v>49</v>
      </c>
      <c r="B58" s="110"/>
      <c r="C58" s="113"/>
      <c r="D58" s="113"/>
      <c r="E58" s="63" t="s">
        <v>47</v>
      </c>
      <c r="F58" s="64" t="s">
        <v>172</v>
      </c>
      <c r="G58" s="64" t="s">
        <v>50</v>
      </c>
      <c r="H58" s="65" t="s">
        <v>3</v>
      </c>
      <c r="I58" s="64" t="s">
        <v>116</v>
      </c>
      <c r="J58" s="65">
        <v>10</v>
      </c>
      <c r="K58" s="65">
        <v>6</v>
      </c>
      <c r="L58" s="65">
        <v>8</v>
      </c>
      <c r="M58" s="65">
        <v>-1</v>
      </c>
      <c r="N58" s="65">
        <f>(J58*0.3+K58*0.3+L58*0.4)*M58*10</f>
        <v>-80</v>
      </c>
      <c r="O58" s="46" t="str">
        <f t="shared" si="0"/>
        <v>SIGNIFICANCIA ALTA</v>
      </c>
      <c r="P58" s="63" t="s">
        <v>184</v>
      </c>
    </row>
    <row r="59" spans="1:16" ht="42" customHeight="1">
      <c r="A59" s="65">
        <v>50</v>
      </c>
      <c r="B59" s="110"/>
      <c r="C59" s="105"/>
      <c r="D59" s="105"/>
      <c r="E59" s="63" t="s">
        <v>52</v>
      </c>
      <c r="F59" s="64" t="s">
        <v>153</v>
      </c>
      <c r="G59" s="64" t="s">
        <v>176</v>
      </c>
      <c r="H59" s="65" t="s">
        <v>3</v>
      </c>
      <c r="I59" s="64" t="s">
        <v>154</v>
      </c>
      <c r="J59" s="65">
        <v>6</v>
      </c>
      <c r="K59" s="65">
        <v>6</v>
      </c>
      <c r="L59" s="65">
        <v>8</v>
      </c>
      <c r="M59" s="65">
        <v>-1</v>
      </c>
      <c r="N59" s="65">
        <f>(J59*0.3+K59*0.3+L59*0.4)*M59*10</f>
        <v>-68</v>
      </c>
      <c r="O59" s="46" t="str">
        <f t="shared" si="0"/>
        <v>SIGNIFICANCIA MEDIA</v>
      </c>
      <c r="P59" s="64" t="s">
        <v>178</v>
      </c>
    </row>
    <row r="60" spans="1:16" ht="54" customHeight="1">
      <c r="A60" s="65">
        <v>51</v>
      </c>
      <c r="B60" s="111"/>
      <c r="C60" s="106" t="s">
        <v>121</v>
      </c>
      <c r="D60" s="104" t="s">
        <v>62</v>
      </c>
      <c r="E60" s="47" t="s">
        <v>47</v>
      </c>
      <c r="F60" s="47" t="s">
        <v>73</v>
      </c>
      <c r="G60" s="47" t="s">
        <v>132</v>
      </c>
      <c r="H60" s="48" t="s">
        <v>3</v>
      </c>
      <c r="I60" s="47" t="s">
        <v>65</v>
      </c>
      <c r="J60" s="48">
        <v>4</v>
      </c>
      <c r="K60" s="48">
        <v>1</v>
      </c>
      <c r="L60" s="48">
        <v>1</v>
      </c>
      <c r="M60" s="48">
        <v>-1</v>
      </c>
      <c r="N60" s="48">
        <f t="shared" si="1"/>
        <v>-19</v>
      </c>
      <c r="O60" s="46" t="str">
        <f t="shared" si="0"/>
        <v>NO SIGNIFICATIVO</v>
      </c>
      <c r="P60" s="63" t="s">
        <v>189</v>
      </c>
    </row>
    <row r="61" spans="1:16" ht="51" customHeight="1">
      <c r="A61" s="65">
        <v>52</v>
      </c>
      <c r="B61" s="111"/>
      <c r="C61" s="116"/>
      <c r="D61" s="115"/>
      <c r="E61" s="43" t="s">
        <v>52</v>
      </c>
      <c r="F61" s="47" t="s">
        <v>122</v>
      </c>
      <c r="G61" s="47" t="s">
        <v>123</v>
      </c>
      <c r="H61" s="45" t="s">
        <v>3</v>
      </c>
      <c r="I61" s="43" t="s">
        <v>124</v>
      </c>
      <c r="J61" s="45">
        <v>4</v>
      </c>
      <c r="K61" s="45">
        <v>6</v>
      </c>
      <c r="L61" s="45">
        <v>6</v>
      </c>
      <c r="M61" s="45">
        <v>-1</v>
      </c>
      <c r="N61" s="45">
        <f t="shared" si="1"/>
        <v>-54</v>
      </c>
      <c r="O61" s="46" t="str">
        <f t="shared" si="0"/>
        <v>SIGNIFICANCIA BAJA</v>
      </c>
      <c r="P61" s="64" t="s">
        <v>204</v>
      </c>
    </row>
    <row r="62" spans="1:16" ht="68.25" customHeight="1">
      <c r="A62" s="65">
        <v>53</v>
      </c>
      <c r="B62" s="111"/>
      <c r="C62" s="43" t="s">
        <v>126</v>
      </c>
      <c r="D62" s="65" t="s">
        <v>101</v>
      </c>
      <c r="E62" s="43" t="s">
        <v>52</v>
      </c>
      <c r="F62" s="47" t="s">
        <v>153</v>
      </c>
      <c r="G62" s="47" t="s">
        <v>125</v>
      </c>
      <c r="H62" s="45" t="s">
        <v>3</v>
      </c>
      <c r="I62" s="43" t="s">
        <v>154</v>
      </c>
      <c r="J62" s="45">
        <v>4</v>
      </c>
      <c r="K62" s="45">
        <v>8</v>
      </c>
      <c r="L62" s="45">
        <v>8</v>
      </c>
      <c r="M62" s="45">
        <v>-1</v>
      </c>
      <c r="N62" s="45">
        <f t="shared" si="1"/>
        <v>-68</v>
      </c>
      <c r="O62" s="46" t="str">
        <f t="shared" si="0"/>
        <v>SIGNIFICANCIA MEDIA</v>
      </c>
      <c r="P62" s="64" t="s">
        <v>178</v>
      </c>
    </row>
    <row r="63" spans="1:16" ht="42" customHeight="1">
      <c r="A63" s="65">
        <v>54</v>
      </c>
      <c r="B63" s="111"/>
      <c r="C63" s="106" t="s">
        <v>128</v>
      </c>
      <c r="D63" s="104" t="s">
        <v>129</v>
      </c>
      <c r="E63" s="47" t="s">
        <v>47</v>
      </c>
      <c r="F63" s="47" t="s">
        <v>89</v>
      </c>
      <c r="G63" s="47" t="s">
        <v>131</v>
      </c>
      <c r="H63" s="48" t="s">
        <v>3</v>
      </c>
      <c r="I63" s="47" t="s">
        <v>65</v>
      </c>
      <c r="J63" s="48">
        <v>4</v>
      </c>
      <c r="K63" s="48">
        <v>6</v>
      </c>
      <c r="L63" s="48">
        <v>6</v>
      </c>
      <c r="M63" s="48">
        <v>-1</v>
      </c>
      <c r="N63" s="48">
        <f>(J63*0.3+K63*0.3+L63*0.4)*M63*10</f>
        <v>-54</v>
      </c>
      <c r="O63" s="46" t="str">
        <f t="shared" si="0"/>
        <v>SIGNIFICANCIA BAJA</v>
      </c>
      <c r="P63" s="64" t="s">
        <v>211</v>
      </c>
    </row>
    <row r="64" spans="1:16" ht="42" customHeight="1">
      <c r="A64" s="65">
        <v>55</v>
      </c>
      <c r="B64" s="112"/>
      <c r="C64" s="116"/>
      <c r="D64" s="115"/>
      <c r="E64" s="47" t="s">
        <v>70</v>
      </c>
      <c r="F64" s="47" t="s">
        <v>91</v>
      </c>
      <c r="G64" s="47" t="s">
        <v>92</v>
      </c>
      <c r="H64" s="48" t="s">
        <v>97</v>
      </c>
      <c r="I64" s="47" t="s">
        <v>93</v>
      </c>
      <c r="J64" s="48">
        <v>4</v>
      </c>
      <c r="K64" s="48">
        <v>8</v>
      </c>
      <c r="L64" s="48">
        <v>4</v>
      </c>
      <c r="M64" s="48">
        <v>-1</v>
      </c>
      <c r="N64" s="48">
        <f>(J64*0.3+K64*0.3+L64*0.4)*M64*10</f>
        <v>-51.99999999999999</v>
      </c>
      <c r="O64" s="46" t="str">
        <f t="shared" si="0"/>
        <v>SIGNIFICANCIA BAJA</v>
      </c>
      <c r="P64" s="64" t="s">
        <v>202</v>
      </c>
    </row>
    <row r="65" spans="1:16" ht="51" customHeight="1">
      <c r="A65" s="65">
        <v>56</v>
      </c>
      <c r="B65" s="55" t="s">
        <v>144</v>
      </c>
      <c r="C65" s="55" t="s">
        <v>145</v>
      </c>
      <c r="D65" s="65" t="s">
        <v>179</v>
      </c>
      <c r="E65" s="55" t="s">
        <v>47</v>
      </c>
      <c r="F65" s="55" t="s">
        <v>174</v>
      </c>
      <c r="G65" s="55" t="s">
        <v>147</v>
      </c>
      <c r="H65" s="57" t="s">
        <v>3</v>
      </c>
      <c r="I65" s="64" t="s">
        <v>65</v>
      </c>
      <c r="J65" s="57">
        <v>10</v>
      </c>
      <c r="K65" s="57">
        <v>4</v>
      </c>
      <c r="L65" s="57">
        <v>8</v>
      </c>
      <c r="M65" s="57">
        <v>-1</v>
      </c>
      <c r="N65" s="57">
        <f>(J65*0.3+K65*0.3+L65*0.4)*M65*10</f>
        <v>-74</v>
      </c>
      <c r="O65" s="46" t="str">
        <f t="shared" si="0"/>
        <v>SIGNIFICANCIA MEDIA</v>
      </c>
      <c r="P65" s="64" t="s">
        <v>177</v>
      </c>
    </row>
    <row r="66" spans="1:16" ht="42" customHeight="1">
      <c r="A66" s="65">
        <v>57</v>
      </c>
      <c r="B66" s="55" t="s">
        <v>144</v>
      </c>
      <c r="C66" s="55" t="s">
        <v>145</v>
      </c>
      <c r="D66" s="65" t="s">
        <v>148</v>
      </c>
      <c r="E66" s="55" t="s">
        <v>52</v>
      </c>
      <c r="F66" s="64" t="s">
        <v>206</v>
      </c>
      <c r="G66" s="55" t="s">
        <v>205</v>
      </c>
      <c r="H66" s="57" t="s">
        <v>3</v>
      </c>
      <c r="I66" s="55" t="s">
        <v>80</v>
      </c>
      <c r="J66" s="57">
        <v>6</v>
      </c>
      <c r="K66" s="57">
        <v>4</v>
      </c>
      <c r="L66" s="57">
        <v>6</v>
      </c>
      <c r="M66" s="57">
        <v>-1</v>
      </c>
      <c r="N66" s="57">
        <f>(J66*0.3+K66*0.3+L66*0.4)*M66*10</f>
        <v>-54</v>
      </c>
      <c r="O66" s="46" t="str">
        <f t="shared" si="0"/>
        <v>SIGNIFICANCIA BAJA</v>
      </c>
      <c r="P66" s="64" t="s">
        <v>199</v>
      </c>
    </row>
  </sheetData>
  <sheetProtection/>
  <autoFilter ref="B6:Q66"/>
  <mergeCells count="55">
    <mergeCell ref="Q4:Q6"/>
    <mergeCell ref="N5:N6"/>
    <mergeCell ref="O4:O6"/>
    <mergeCell ref="J4:N4"/>
    <mergeCell ref="M5:M6"/>
    <mergeCell ref="J5:J6"/>
    <mergeCell ref="K5:K6"/>
    <mergeCell ref="B7:B17"/>
    <mergeCell ref="D45:D49"/>
    <mergeCell ref="C45:C49"/>
    <mergeCell ref="C19:C22"/>
    <mergeCell ref="C16:C17"/>
    <mergeCell ref="D16:D17"/>
    <mergeCell ref="D23:D29"/>
    <mergeCell ref="C23:C29"/>
    <mergeCell ref="D30:D34"/>
    <mergeCell ref="C30:C34"/>
    <mergeCell ref="D35:D37"/>
    <mergeCell ref="C35:C37"/>
    <mergeCell ref="D19:D22"/>
    <mergeCell ref="D38:D40"/>
    <mergeCell ref="C38:C40"/>
    <mergeCell ref="D42:D44"/>
    <mergeCell ref="A4:A6"/>
    <mergeCell ref="L5:L6"/>
    <mergeCell ref="B4:B6"/>
    <mergeCell ref="P4:P6"/>
    <mergeCell ref="C5:C6"/>
    <mergeCell ref="F5:F6"/>
    <mergeCell ref="H5:H6"/>
    <mergeCell ref="I5:I6"/>
    <mergeCell ref="F4:I4"/>
    <mergeCell ref="E5:E6"/>
    <mergeCell ref="G5:G6"/>
    <mergeCell ref="D5:D6"/>
    <mergeCell ref="D50:D51"/>
    <mergeCell ref="C50:C51"/>
    <mergeCell ref="C42:C44"/>
    <mergeCell ref="B57:B64"/>
    <mergeCell ref="B18:B56"/>
    <mergeCell ref="C57:C59"/>
    <mergeCell ref="D57:D59"/>
    <mergeCell ref="C53:C54"/>
    <mergeCell ref="D53:D54"/>
    <mergeCell ref="C63:C64"/>
    <mergeCell ref="D63:D64"/>
    <mergeCell ref="C60:C61"/>
    <mergeCell ref="D60:D61"/>
    <mergeCell ref="F2:I2"/>
    <mergeCell ref="J1:P2"/>
    <mergeCell ref="J3:P3"/>
    <mergeCell ref="F3:I3"/>
    <mergeCell ref="A3:E3"/>
    <mergeCell ref="A1:E2"/>
    <mergeCell ref="F1:I1"/>
  </mergeCells>
  <conditionalFormatting sqref="N7:O40 O59:O66 N59:N62 N50:O55 N42:O48 N57:O57 O56">
    <cfRule type="cellIs" priority="325" dxfId="4" operator="between">
      <formula>-1</formula>
      <formula>-17</formula>
    </cfRule>
    <cfRule type="cellIs" priority="326" dxfId="3" operator="between">
      <formula>-18</formula>
      <formula>-29</formula>
    </cfRule>
    <cfRule type="cellIs" priority="327" dxfId="2" operator="between">
      <formula>-30</formula>
      <formula>-53</formula>
    </cfRule>
    <cfRule type="cellIs" priority="328" dxfId="1" operator="between">
      <formula>-54</formula>
      <formula>-89</formula>
    </cfRule>
    <cfRule type="cellIs" priority="329" dxfId="0" operator="between">
      <formula>-90</formula>
      <formula>-90</formula>
    </cfRule>
  </conditionalFormatting>
  <conditionalFormatting sqref="O7:O40 O59:O66 O42:O48 O50:O57">
    <cfRule type="cellIs" priority="46" dxfId="0" operator="equal" stopIfTrue="1">
      <formula>"MUY ALTO"</formula>
    </cfRule>
    <cfRule type="cellIs" priority="47" dxfId="4" operator="equal" stopIfTrue="1">
      <formula>"TOLERABLE"</formula>
    </cfRule>
  </conditionalFormatting>
  <conditionalFormatting sqref="O7:O40 O59:O66 O42:O48 O50:O57">
    <cfRule type="cellIs" priority="48" dxfId="50" operator="equal" stopIfTrue="1">
      <formula>"ALTO"</formula>
    </cfRule>
    <cfRule type="cellIs" priority="49" dxfId="11" operator="equal" stopIfTrue="1">
      <formula>"MODERADO"</formula>
    </cfRule>
    <cfRule type="cellIs" priority="50" dxfId="3" operator="equal" stopIfTrue="1">
      <formula>"BAJO"</formula>
    </cfRule>
  </conditionalFormatting>
  <conditionalFormatting sqref="N63">
    <cfRule type="cellIs" priority="41" dxfId="4" operator="between">
      <formula>-1</formula>
      <formula>-17</formula>
    </cfRule>
    <cfRule type="cellIs" priority="42" dxfId="3" operator="between">
      <formula>-18</formula>
      <formula>-29</formula>
    </cfRule>
    <cfRule type="cellIs" priority="43" dxfId="2" operator="between">
      <formula>-30</formula>
      <formula>-53</formula>
    </cfRule>
    <cfRule type="cellIs" priority="44" dxfId="1" operator="between">
      <formula>-54</formula>
      <formula>-89</formula>
    </cfRule>
    <cfRule type="cellIs" priority="45" dxfId="0" operator="between">
      <formula>-90</formula>
      <formula>-90</formula>
    </cfRule>
  </conditionalFormatting>
  <conditionalFormatting sqref="N64">
    <cfRule type="cellIs" priority="36" dxfId="4" operator="between">
      <formula>-1</formula>
      <formula>-17</formula>
    </cfRule>
    <cfRule type="cellIs" priority="37" dxfId="3" operator="between">
      <formula>-18</formula>
      <formula>-29</formula>
    </cfRule>
    <cfRule type="cellIs" priority="38" dxfId="2" operator="between">
      <formula>-30</formula>
      <formula>-53</formula>
    </cfRule>
    <cfRule type="cellIs" priority="39" dxfId="1" operator="between">
      <formula>-54</formula>
      <formula>-89</formula>
    </cfRule>
    <cfRule type="cellIs" priority="40" dxfId="0" operator="between">
      <formula>-90</formula>
      <formula>-90</formula>
    </cfRule>
  </conditionalFormatting>
  <conditionalFormatting sqref="N65">
    <cfRule type="cellIs" priority="31" dxfId="4" operator="between">
      <formula>-1</formula>
      <formula>-17</formula>
    </cfRule>
    <cfRule type="cellIs" priority="32" dxfId="3" operator="between">
      <formula>-18</formula>
      <formula>-29</formula>
    </cfRule>
    <cfRule type="cellIs" priority="33" dxfId="2" operator="between">
      <formula>-30</formula>
      <formula>-53</formula>
    </cfRule>
    <cfRule type="cellIs" priority="34" dxfId="1" operator="between">
      <formula>-54</formula>
      <formula>-89</formula>
    </cfRule>
    <cfRule type="cellIs" priority="35" dxfId="0" operator="between">
      <formula>-90</formula>
      <formula>-90</formula>
    </cfRule>
  </conditionalFormatting>
  <conditionalFormatting sqref="O41">
    <cfRule type="cellIs" priority="16" dxfId="0" operator="equal" stopIfTrue="1">
      <formula>"MUY ALTO"</formula>
    </cfRule>
    <cfRule type="cellIs" priority="17" dxfId="4" operator="equal" stopIfTrue="1">
      <formula>"TOLERABLE"</formula>
    </cfRule>
  </conditionalFormatting>
  <conditionalFormatting sqref="O41">
    <cfRule type="cellIs" priority="18" dxfId="50" operator="equal" stopIfTrue="1">
      <formula>"ALTO"</formula>
    </cfRule>
    <cfRule type="cellIs" priority="19" dxfId="11" operator="equal" stopIfTrue="1">
      <formula>"MODERADO"</formula>
    </cfRule>
    <cfRule type="cellIs" priority="20" dxfId="3" operator="equal" stopIfTrue="1">
      <formula>"BAJO"</formula>
    </cfRule>
  </conditionalFormatting>
  <conditionalFormatting sqref="N41:O41">
    <cfRule type="cellIs" priority="21" dxfId="4" operator="between">
      <formula>-1</formula>
      <formula>-17</formula>
    </cfRule>
    <cfRule type="cellIs" priority="22" dxfId="3" operator="between">
      <formula>-18</formula>
      <formula>-29</formula>
    </cfRule>
    <cfRule type="cellIs" priority="23" dxfId="2" operator="between">
      <formula>-30</formula>
      <formula>-53</formula>
    </cfRule>
    <cfRule type="cellIs" priority="24" dxfId="1" operator="between">
      <formula>-54</formula>
      <formula>-89</formula>
    </cfRule>
    <cfRule type="cellIs" priority="25" dxfId="0" operator="between">
      <formula>-90</formula>
      <formula>-90</formula>
    </cfRule>
  </conditionalFormatting>
  <conditionalFormatting sqref="O58">
    <cfRule type="cellIs" priority="6" dxfId="0" operator="equal" stopIfTrue="1">
      <formula>"MUY ALTO"</formula>
    </cfRule>
    <cfRule type="cellIs" priority="7" dxfId="4" operator="equal" stopIfTrue="1">
      <formula>"TOLERABLE"</formula>
    </cfRule>
  </conditionalFormatting>
  <conditionalFormatting sqref="O58">
    <cfRule type="cellIs" priority="8" dxfId="50" operator="equal" stopIfTrue="1">
      <formula>"ALTO"</formula>
    </cfRule>
    <cfRule type="cellIs" priority="9" dxfId="11" operator="equal" stopIfTrue="1">
      <formula>"MODERADO"</formula>
    </cfRule>
    <cfRule type="cellIs" priority="10" dxfId="3" operator="equal" stopIfTrue="1">
      <formula>"BAJO"</formula>
    </cfRule>
  </conditionalFormatting>
  <conditionalFormatting sqref="N58:O58">
    <cfRule type="cellIs" priority="11" dxfId="4" operator="between">
      <formula>-1</formula>
      <formula>-17</formula>
    </cfRule>
    <cfRule type="cellIs" priority="12" dxfId="3" operator="between">
      <formula>-18</formula>
      <formula>-29</formula>
    </cfRule>
    <cfRule type="cellIs" priority="13" dxfId="2" operator="between">
      <formula>-30</formula>
      <formula>-53</formula>
    </cfRule>
    <cfRule type="cellIs" priority="14" dxfId="1" operator="between">
      <formula>-54</formula>
      <formula>-89</formula>
    </cfRule>
    <cfRule type="cellIs" priority="15" dxfId="0" operator="between">
      <formula>-90</formula>
      <formula>-90</formula>
    </cfRule>
  </conditionalFormatting>
  <conditionalFormatting sqref="N56">
    <cfRule type="cellIs" priority="1" dxfId="4" operator="between">
      <formula>-1</formula>
      <formula>-17</formula>
    </cfRule>
    <cfRule type="cellIs" priority="2" dxfId="3" operator="between">
      <formula>-18</formula>
      <formula>-29</formula>
    </cfRule>
    <cfRule type="cellIs" priority="3" dxfId="2" operator="between">
      <formula>-30</formula>
      <formula>-53</formula>
    </cfRule>
    <cfRule type="cellIs" priority="4" dxfId="1" operator="between">
      <formula>-54</formula>
      <formula>-89</formula>
    </cfRule>
    <cfRule type="cellIs" priority="5" dxfId="0" operator="between">
      <formula>-90</formula>
      <formula>-90</formula>
    </cfRule>
  </conditionalFormatting>
  <dataValidations count="1">
    <dataValidation type="list" allowBlank="1" showInputMessage="1" showErrorMessage="1" sqref="G12:G18 G7:G10 F7:F18 F35 F41">
      <formula1>AA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F5" sqref="F5"/>
    </sheetView>
  </sheetViews>
  <sheetFormatPr defaultColWidth="9.7109375" defaultRowHeight="14.25" customHeight="1"/>
  <cols>
    <col min="1" max="1" width="5.421875" style="1" customWidth="1"/>
    <col min="2" max="2" width="10.28125" style="2" customWidth="1"/>
    <col min="3" max="3" width="13.28125" style="1" customWidth="1"/>
    <col min="4" max="4" width="20.140625" style="1" customWidth="1"/>
    <col min="5" max="5" width="22.00390625" style="1" customWidth="1"/>
    <col min="6" max="6" width="17.421875" style="1" customWidth="1"/>
    <col min="7" max="16384" width="9.7109375" style="1" customWidth="1"/>
  </cols>
  <sheetData>
    <row r="1" spans="3:5" ht="14.25" customHeight="1">
      <c r="C1" s="3"/>
      <c r="D1" s="3"/>
      <c r="E1" s="4"/>
    </row>
    <row r="2" spans="2:6" ht="14.25" customHeight="1" thickBot="1">
      <c r="B2" s="5"/>
      <c r="C2" s="6"/>
      <c r="D2" s="6"/>
      <c r="E2" s="7"/>
      <c r="F2" s="8"/>
    </row>
    <row r="3" spans="2:16" ht="27" customHeight="1" thickBot="1">
      <c r="B3" s="34" t="s">
        <v>36</v>
      </c>
      <c r="C3" s="145" t="s">
        <v>43</v>
      </c>
      <c r="D3" s="146"/>
      <c r="E3" s="35" t="s">
        <v>13</v>
      </c>
      <c r="F3" s="36" t="s">
        <v>37</v>
      </c>
      <c r="P3" s="9"/>
    </row>
    <row r="4" spans="2:6" ht="40.5" customHeight="1">
      <c r="B4" s="29">
        <v>1</v>
      </c>
      <c r="C4" s="30" t="s">
        <v>29</v>
      </c>
      <c r="D4" s="31" t="s">
        <v>11</v>
      </c>
      <c r="E4" s="32" t="s">
        <v>22</v>
      </c>
      <c r="F4" s="33" t="s">
        <v>34</v>
      </c>
    </row>
    <row r="5" spans="2:6" ht="76.5" customHeight="1">
      <c r="B5" s="16">
        <v>4</v>
      </c>
      <c r="C5" s="20" t="s">
        <v>30</v>
      </c>
      <c r="D5" s="19" t="s">
        <v>42</v>
      </c>
      <c r="E5" s="26" t="s">
        <v>45</v>
      </c>
      <c r="F5" s="24" t="s">
        <v>35</v>
      </c>
    </row>
    <row r="6" spans="2:6" ht="86.25" customHeight="1">
      <c r="B6" s="16">
        <v>6</v>
      </c>
      <c r="C6" s="21" t="s">
        <v>31</v>
      </c>
      <c r="D6" s="19" t="s">
        <v>14</v>
      </c>
      <c r="E6" s="27" t="s">
        <v>44</v>
      </c>
      <c r="F6" s="24" t="s">
        <v>38</v>
      </c>
    </row>
    <row r="7" spans="1:6" ht="63.75">
      <c r="A7" s="10"/>
      <c r="B7" s="17">
        <v>8</v>
      </c>
      <c r="C7" s="20" t="s">
        <v>32</v>
      </c>
      <c r="D7" s="19" t="s">
        <v>15</v>
      </c>
      <c r="E7" s="26" t="s">
        <v>41</v>
      </c>
      <c r="F7" s="24" t="s">
        <v>39</v>
      </c>
    </row>
    <row r="8" spans="1:6" ht="51.75" thickBot="1">
      <c r="A8" s="10"/>
      <c r="B8" s="18">
        <v>10</v>
      </c>
      <c r="C8" s="22" t="s">
        <v>33</v>
      </c>
      <c r="D8" s="23" t="s">
        <v>10</v>
      </c>
      <c r="E8" s="28" t="s">
        <v>23</v>
      </c>
      <c r="F8" s="25" t="s">
        <v>40</v>
      </c>
    </row>
    <row r="9" spans="1:5" ht="14.25" customHeight="1">
      <c r="A9" s="10"/>
      <c r="B9" s="10"/>
      <c r="C9" s="10"/>
      <c r="D9" s="10"/>
      <c r="E9" s="10"/>
    </row>
    <row r="10" spans="1:11" ht="14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2" ht="14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9"/>
    </row>
    <row r="12" spans="1:12" ht="14.25" customHeight="1">
      <c r="A12" s="12"/>
      <c r="C12" s="9"/>
      <c r="D12" s="9"/>
      <c r="E12" s="13"/>
      <c r="F12" s="14"/>
      <c r="G12" s="14"/>
      <c r="H12" s="14"/>
      <c r="I12" s="14"/>
      <c r="J12" s="15"/>
      <c r="K12" s="15"/>
      <c r="L12" s="9"/>
    </row>
    <row r="13" spans="1:12" ht="14.25" customHeight="1">
      <c r="A13" s="12"/>
      <c r="C13" s="9"/>
      <c r="D13" s="9"/>
      <c r="E13" s="13"/>
      <c r="F13" s="14"/>
      <c r="G13" s="14"/>
      <c r="H13" s="14"/>
      <c r="I13" s="14"/>
      <c r="J13" s="15"/>
      <c r="K13" s="15"/>
      <c r="L13" s="9"/>
    </row>
    <row r="14" spans="1:11" ht="14.25" customHeight="1">
      <c r="A14" s="12"/>
      <c r="C14" s="9"/>
      <c r="D14" s="9"/>
      <c r="E14" s="13"/>
      <c r="F14" s="14"/>
      <c r="G14" s="14"/>
      <c r="H14" s="14"/>
      <c r="I14" s="14"/>
      <c r="J14" s="15"/>
      <c r="K14" s="15"/>
    </row>
    <row r="15" spans="1:11" ht="14.25" customHeight="1">
      <c r="A15" s="12"/>
      <c r="C15" s="9"/>
      <c r="D15" s="9"/>
      <c r="E15" s="13"/>
      <c r="F15" s="14"/>
      <c r="G15" s="14"/>
      <c r="H15" s="14"/>
      <c r="I15" s="14"/>
      <c r="J15" s="15"/>
      <c r="K15" s="15"/>
    </row>
    <row r="16" spans="1:11" ht="14.25" customHeight="1">
      <c r="A16" s="12"/>
      <c r="C16" s="9"/>
      <c r="D16" s="9"/>
      <c r="E16" s="13"/>
      <c r="F16" s="14"/>
      <c r="G16" s="14"/>
      <c r="H16" s="14"/>
      <c r="I16" s="14"/>
      <c r="J16" s="15"/>
      <c r="K16" s="15"/>
    </row>
    <row r="17" spans="1:11" ht="14.25" customHeight="1">
      <c r="A17" s="12"/>
      <c r="C17" s="9"/>
      <c r="D17" s="9"/>
      <c r="E17" s="13"/>
      <c r="F17" s="14"/>
      <c r="G17" s="14"/>
      <c r="H17" s="14"/>
      <c r="I17" s="14"/>
      <c r="J17" s="15"/>
      <c r="K17" s="15"/>
    </row>
    <row r="18" spans="1:11" ht="14.25" customHeight="1">
      <c r="A18" s="12"/>
      <c r="C18" s="9"/>
      <c r="D18" s="9"/>
      <c r="E18" s="13"/>
      <c r="F18" s="14"/>
      <c r="G18" s="14"/>
      <c r="H18" s="14"/>
      <c r="I18" s="14"/>
      <c r="J18" s="15"/>
      <c r="K18" s="15"/>
    </row>
    <row r="19" spans="1:11" ht="14.25" customHeight="1">
      <c r="A19" s="12"/>
      <c r="C19" s="9"/>
      <c r="D19" s="9"/>
      <c r="E19" s="13"/>
      <c r="F19" s="14"/>
      <c r="G19" s="14"/>
      <c r="H19" s="14"/>
      <c r="I19" s="14"/>
      <c r="J19" s="15"/>
      <c r="K19" s="15"/>
    </row>
    <row r="20" spans="1:11" ht="14.25" customHeight="1">
      <c r="A20" s="12"/>
      <c r="C20" s="9"/>
      <c r="D20" s="9"/>
      <c r="E20" s="13"/>
      <c r="F20" s="14"/>
      <c r="G20" s="14"/>
      <c r="H20" s="14"/>
      <c r="I20" s="14"/>
      <c r="J20" s="15"/>
      <c r="K20" s="15"/>
    </row>
    <row r="21" spans="1:11" ht="14.25" customHeight="1">
      <c r="A21" s="12"/>
      <c r="C21" s="9"/>
      <c r="D21" s="9"/>
      <c r="E21" s="13"/>
      <c r="F21" s="14"/>
      <c r="G21" s="14"/>
      <c r="H21" s="14"/>
      <c r="I21" s="14"/>
      <c r="J21" s="15"/>
      <c r="K21" s="15"/>
    </row>
    <row r="22" spans="1:11" ht="14.25" customHeight="1">
      <c r="A22" s="12"/>
      <c r="C22" s="9"/>
      <c r="D22" s="9"/>
      <c r="E22" s="13"/>
      <c r="F22" s="14"/>
      <c r="G22" s="14"/>
      <c r="H22" s="14"/>
      <c r="I22" s="14"/>
      <c r="J22" s="15"/>
      <c r="K22" s="15"/>
    </row>
    <row r="23" spans="1:11" ht="14.25" customHeight="1">
      <c r="A23" s="12"/>
      <c r="C23" s="9"/>
      <c r="D23" s="9"/>
      <c r="E23" s="13"/>
      <c r="F23" s="14"/>
      <c r="G23" s="14"/>
      <c r="H23" s="14"/>
      <c r="I23" s="14"/>
      <c r="J23" s="15"/>
      <c r="K23" s="15"/>
    </row>
    <row r="24" spans="1:11" ht="14.25" customHeight="1">
      <c r="A24" s="12"/>
      <c r="C24" s="9"/>
      <c r="D24" s="9"/>
      <c r="E24" s="13"/>
      <c r="F24" s="14"/>
      <c r="G24" s="14"/>
      <c r="H24" s="14"/>
      <c r="I24" s="14"/>
      <c r="J24" s="15"/>
      <c r="K24" s="15"/>
    </row>
    <row r="25" spans="1:11" ht="14.25" customHeight="1">
      <c r="A25" s="12"/>
      <c r="C25" s="9"/>
      <c r="D25" s="9"/>
      <c r="E25" s="13"/>
      <c r="F25" s="14"/>
      <c r="G25" s="14"/>
      <c r="H25" s="14"/>
      <c r="I25" s="14"/>
      <c r="J25" s="15"/>
      <c r="K25" s="15"/>
    </row>
    <row r="26" spans="1:11" ht="14.25" customHeight="1">
      <c r="A26" s="12"/>
      <c r="C26" s="9"/>
      <c r="D26" s="9"/>
      <c r="E26" s="13"/>
      <c r="F26" s="14"/>
      <c r="G26" s="14"/>
      <c r="H26" s="14"/>
      <c r="I26" s="14"/>
      <c r="J26" s="15"/>
      <c r="K26" s="15"/>
    </row>
    <row r="27" spans="1:11" ht="14.25" customHeight="1">
      <c r="A27" s="12"/>
      <c r="C27" s="9"/>
      <c r="D27" s="9"/>
      <c r="E27" s="13"/>
      <c r="F27" s="14"/>
      <c r="G27" s="14"/>
      <c r="H27" s="14"/>
      <c r="I27" s="14"/>
      <c r="J27" s="15"/>
      <c r="K27" s="15"/>
    </row>
    <row r="28" spans="1:11" ht="14.25" customHeight="1">
      <c r="A28" s="12"/>
      <c r="C28" s="9"/>
      <c r="D28" s="9"/>
      <c r="E28" s="13"/>
      <c r="F28" s="14"/>
      <c r="G28" s="14"/>
      <c r="H28" s="14"/>
      <c r="I28" s="14"/>
      <c r="J28" s="15"/>
      <c r="K28" s="15"/>
    </row>
    <row r="29" spans="1:11" ht="14.25" customHeight="1">
      <c r="A29" s="12"/>
      <c r="C29" s="9"/>
      <c r="D29" s="9"/>
      <c r="E29" s="13"/>
      <c r="F29" s="14"/>
      <c r="G29" s="14"/>
      <c r="H29" s="14"/>
      <c r="I29" s="14"/>
      <c r="J29" s="15"/>
      <c r="K29" s="15"/>
    </row>
    <row r="30" spans="1:11" ht="14.25" customHeight="1">
      <c r="A30" s="12"/>
      <c r="C30" s="9"/>
      <c r="D30" s="9"/>
      <c r="E30" s="13"/>
      <c r="F30" s="14"/>
      <c r="G30" s="14"/>
      <c r="H30" s="14"/>
      <c r="I30" s="14"/>
      <c r="J30" s="15"/>
      <c r="K30" s="15"/>
    </row>
    <row r="31" spans="1:11" ht="14.25" customHeight="1">
      <c r="A31" s="12"/>
      <c r="C31" s="9"/>
      <c r="D31" s="9"/>
      <c r="E31" s="13"/>
      <c r="F31" s="14"/>
      <c r="G31" s="14"/>
      <c r="H31" s="14"/>
      <c r="I31" s="14"/>
      <c r="J31" s="15"/>
      <c r="K31" s="15"/>
    </row>
    <row r="32" spans="1:11" ht="14.25" customHeight="1">
      <c r="A32" s="12"/>
      <c r="C32" s="9"/>
      <c r="D32" s="9"/>
      <c r="E32" s="13"/>
      <c r="F32" s="14"/>
      <c r="G32" s="14"/>
      <c r="H32" s="14"/>
      <c r="I32" s="14"/>
      <c r="J32" s="15"/>
      <c r="K32" s="15"/>
    </row>
    <row r="33" spans="1:11" ht="14.25" customHeight="1">
      <c r="A33" s="12"/>
      <c r="C33" s="9"/>
      <c r="D33" s="9"/>
      <c r="E33" s="13"/>
      <c r="F33" s="14"/>
      <c r="G33" s="14"/>
      <c r="H33" s="14"/>
      <c r="I33" s="14"/>
      <c r="J33" s="15"/>
      <c r="K33" s="15"/>
    </row>
    <row r="34" spans="1:11" ht="14.25" customHeight="1">
      <c r="A34" s="12"/>
      <c r="C34" s="9"/>
      <c r="D34" s="9"/>
      <c r="E34" s="13"/>
      <c r="F34" s="14"/>
      <c r="G34" s="14"/>
      <c r="H34" s="14"/>
      <c r="I34" s="14"/>
      <c r="J34" s="15"/>
      <c r="K34" s="15"/>
    </row>
    <row r="35" spans="1:11" ht="14.25" customHeight="1">
      <c r="A35" s="12"/>
      <c r="C35" s="9"/>
      <c r="D35" s="9"/>
      <c r="E35" s="13"/>
      <c r="F35" s="14"/>
      <c r="G35" s="14"/>
      <c r="H35" s="14"/>
      <c r="I35" s="14"/>
      <c r="J35" s="15"/>
      <c r="K35" s="15"/>
    </row>
    <row r="36" spans="1:11" ht="14.25" customHeight="1">
      <c r="A36" s="12"/>
      <c r="C36" s="9"/>
      <c r="D36" s="9"/>
      <c r="E36" s="13"/>
      <c r="F36" s="14"/>
      <c r="G36" s="14"/>
      <c r="H36" s="14"/>
      <c r="I36" s="14"/>
      <c r="J36" s="15"/>
      <c r="K36" s="15"/>
    </row>
    <row r="37" spans="1:11" ht="14.25" customHeight="1">
      <c r="A37" s="12"/>
      <c r="C37" s="9"/>
      <c r="D37" s="9"/>
      <c r="E37" s="13"/>
      <c r="F37" s="14"/>
      <c r="G37" s="14"/>
      <c r="H37" s="14"/>
      <c r="I37" s="14"/>
      <c r="J37" s="15"/>
      <c r="K37" s="15"/>
    </row>
    <row r="38" spans="1:11" ht="14.25" customHeight="1">
      <c r="A38" s="12"/>
      <c r="C38" s="9"/>
      <c r="D38" s="9"/>
      <c r="E38" s="13"/>
      <c r="F38" s="14"/>
      <c r="G38" s="14"/>
      <c r="H38" s="14"/>
      <c r="I38" s="14"/>
      <c r="J38" s="15"/>
      <c r="K38" s="15"/>
    </row>
    <row r="39" spans="1:11" ht="14.25" customHeight="1">
      <c r="A39" s="12"/>
      <c r="C39" s="9"/>
      <c r="D39" s="9"/>
      <c r="E39" s="13"/>
      <c r="F39" s="14"/>
      <c r="G39" s="14"/>
      <c r="H39" s="14"/>
      <c r="I39" s="14"/>
      <c r="J39" s="15"/>
      <c r="K39" s="15"/>
    </row>
    <row r="40" spans="1:11" ht="14.25" customHeight="1">
      <c r="A40" s="12"/>
      <c r="C40" s="9"/>
      <c r="D40" s="9"/>
      <c r="E40" s="13"/>
      <c r="F40" s="14"/>
      <c r="G40" s="14"/>
      <c r="H40" s="14"/>
      <c r="I40" s="14"/>
      <c r="J40" s="15"/>
      <c r="K40" s="15"/>
    </row>
    <row r="41" spans="1:11" ht="14.25" customHeight="1">
      <c r="A41" s="12"/>
      <c r="C41" s="9"/>
      <c r="D41" s="9"/>
      <c r="E41" s="13"/>
      <c r="F41" s="14"/>
      <c r="G41" s="14"/>
      <c r="H41" s="14"/>
      <c r="I41" s="14"/>
      <c r="J41" s="15"/>
      <c r="K41" s="15"/>
    </row>
    <row r="42" spans="1:11" ht="14.25" customHeight="1">
      <c r="A42" s="12"/>
      <c r="C42" s="9"/>
      <c r="D42" s="9"/>
      <c r="E42" s="13"/>
      <c r="F42" s="14"/>
      <c r="G42" s="14"/>
      <c r="H42" s="14"/>
      <c r="I42" s="14"/>
      <c r="J42" s="15"/>
      <c r="K42" s="15"/>
    </row>
    <row r="43" spans="1:11" ht="14.25" customHeight="1">
      <c r="A43" s="12"/>
      <c r="C43" s="9"/>
      <c r="D43" s="9"/>
      <c r="E43" s="13"/>
      <c r="F43" s="14"/>
      <c r="G43" s="14"/>
      <c r="H43" s="14"/>
      <c r="I43" s="14"/>
      <c r="J43" s="15"/>
      <c r="K43" s="15"/>
    </row>
    <row r="44" spans="1:11" ht="14.25" customHeight="1">
      <c r="A44" s="12"/>
      <c r="C44" s="9"/>
      <c r="D44" s="9"/>
      <c r="E44" s="13"/>
      <c r="F44" s="14"/>
      <c r="G44" s="14"/>
      <c r="H44" s="14"/>
      <c r="I44" s="14"/>
      <c r="J44" s="15"/>
      <c r="K44" s="15"/>
    </row>
    <row r="45" spans="1:11" ht="14.25" customHeight="1">
      <c r="A45" s="12"/>
      <c r="C45" s="9"/>
      <c r="D45" s="9"/>
      <c r="E45" s="13"/>
      <c r="F45" s="14"/>
      <c r="G45" s="14"/>
      <c r="H45" s="14"/>
      <c r="I45" s="14"/>
      <c r="J45" s="15"/>
      <c r="K45" s="15"/>
    </row>
    <row r="46" spans="1:11" ht="14.25" customHeight="1">
      <c r="A46" s="12"/>
      <c r="C46" s="9"/>
      <c r="D46" s="9"/>
      <c r="E46" s="13"/>
      <c r="F46" s="14"/>
      <c r="G46" s="14"/>
      <c r="H46" s="14"/>
      <c r="I46" s="14"/>
      <c r="J46" s="15"/>
      <c r="K46" s="15"/>
    </row>
    <row r="47" spans="1:11" ht="14.25" customHeight="1">
      <c r="A47" s="12"/>
      <c r="C47" s="9"/>
      <c r="D47" s="9"/>
      <c r="E47" s="13"/>
      <c r="F47" s="14"/>
      <c r="G47" s="14"/>
      <c r="H47" s="14"/>
      <c r="I47" s="14"/>
      <c r="J47" s="15"/>
      <c r="K47" s="15"/>
    </row>
    <row r="48" spans="1:11" ht="14.25" customHeight="1">
      <c r="A48" s="12"/>
      <c r="C48" s="9"/>
      <c r="D48" s="9"/>
      <c r="E48" s="13"/>
      <c r="F48" s="14"/>
      <c r="G48" s="14"/>
      <c r="H48" s="14"/>
      <c r="I48" s="14"/>
      <c r="J48" s="15"/>
      <c r="K48" s="15"/>
    </row>
    <row r="49" spans="1:11" ht="14.25" customHeight="1">
      <c r="A49" s="12"/>
      <c r="C49" s="9"/>
      <c r="D49" s="9"/>
      <c r="E49" s="13"/>
      <c r="F49" s="14"/>
      <c r="G49" s="14"/>
      <c r="H49" s="14"/>
      <c r="I49" s="14"/>
      <c r="J49" s="15"/>
      <c r="K49" s="15"/>
    </row>
    <row r="50" spans="1:11" ht="14.25" customHeight="1">
      <c r="A50" s="12"/>
      <c r="C50" s="9"/>
      <c r="D50" s="9"/>
      <c r="E50" s="13"/>
      <c r="F50" s="14"/>
      <c r="G50" s="14"/>
      <c r="H50" s="14"/>
      <c r="I50" s="14"/>
      <c r="J50" s="15"/>
      <c r="K50" s="15"/>
    </row>
    <row r="51" spans="1:11" ht="14.25" customHeight="1">
      <c r="A51" s="12"/>
      <c r="C51" s="9"/>
      <c r="D51" s="9"/>
      <c r="E51" s="13"/>
      <c r="F51" s="14"/>
      <c r="G51" s="14"/>
      <c r="H51" s="14"/>
      <c r="I51" s="14"/>
      <c r="J51" s="15"/>
      <c r="K51" s="15"/>
    </row>
    <row r="52" spans="1:11" ht="14.25" customHeight="1">
      <c r="A52" s="12"/>
      <c r="C52" s="9"/>
      <c r="D52" s="9"/>
      <c r="E52" s="13"/>
      <c r="F52" s="14"/>
      <c r="G52" s="14"/>
      <c r="H52" s="14"/>
      <c r="I52" s="14"/>
      <c r="J52" s="15"/>
      <c r="K52" s="15"/>
    </row>
    <row r="53" spans="1:11" ht="14.25" customHeight="1">
      <c r="A53" s="12"/>
      <c r="C53" s="9"/>
      <c r="D53" s="9"/>
      <c r="E53" s="13"/>
      <c r="F53" s="14"/>
      <c r="G53" s="14"/>
      <c r="H53" s="14"/>
      <c r="I53" s="14"/>
      <c r="J53" s="15"/>
      <c r="K53" s="15"/>
    </row>
    <row r="54" spans="1:11" ht="14.25" customHeight="1">
      <c r="A54" s="12"/>
      <c r="C54" s="9"/>
      <c r="D54" s="9"/>
      <c r="E54" s="13"/>
      <c r="F54" s="14"/>
      <c r="G54" s="14"/>
      <c r="H54" s="14"/>
      <c r="I54" s="14"/>
      <c r="J54" s="15"/>
      <c r="K54" s="15"/>
    </row>
    <row r="55" spans="1:11" ht="14.25" customHeight="1">
      <c r="A55" s="12"/>
      <c r="C55" s="9"/>
      <c r="D55" s="9"/>
      <c r="E55" s="13"/>
      <c r="F55" s="14"/>
      <c r="G55" s="14"/>
      <c r="H55" s="14"/>
      <c r="I55" s="14"/>
      <c r="J55" s="15"/>
      <c r="K55" s="15"/>
    </row>
    <row r="56" spans="1:11" ht="14.25" customHeight="1">
      <c r="A56" s="12"/>
      <c r="C56" s="9"/>
      <c r="D56" s="9"/>
      <c r="E56" s="13"/>
      <c r="F56" s="14"/>
      <c r="G56" s="14"/>
      <c r="H56" s="14"/>
      <c r="I56" s="14"/>
      <c r="J56" s="15"/>
      <c r="K56" s="15"/>
    </row>
    <row r="57" spans="1:11" ht="14.25" customHeight="1">
      <c r="A57" s="12"/>
      <c r="C57" s="9"/>
      <c r="D57" s="9"/>
      <c r="E57" s="13"/>
      <c r="F57" s="14"/>
      <c r="G57" s="14"/>
      <c r="H57" s="14"/>
      <c r="I57" s="14"/>
      <c r="J57" s="15"/>
      <c r="K57" s="15"/>
    </row>
    <row r="58" spans="1:11" ht="14.25" customHeight="1">
      <c r="A58" s="12"/>
      <c r="C58" s="9"/>
      <c r="D58" s="9"/>
      <c r="E58" s="13"/>
      <c r="F58" s="14"/>
      <c r="G58" s="14"/>
      <c r="H58" s="14"/>
      <c r="I58" s="14"/>
      <c r="J58" s="15"/>
      <c r="K58" s="15"/>
    </row>
    <row r="59" spans="1:11" ht="14.25" customHeight="1">
      <c r="A59" s="12"/>
      <c r="C59" s="9"/>
      <c r="D59" s="9"/>
      <c r="E59" s="13"/>
      <c r="F59" s="14"/>
      <c r="G59" s="14"/>
      <c r="H59" s="14"/>
      <c r="I59" s="14"/>
      <c r="J59" s="15"/>
      <c r="K59" s="15"/>
    </row>
    <row r="60" spans="1:11" ht="14.25" customHeight="1">
      <c r="A60" s="12"/>
      <c r="C60" s="9"/>
      <c r="D60" s="9"/>
      <c r="E60" s="13"/>
      <c r="F60" s="14"/>
      <c r="G60" s="14"/>
      <c r="H60" s="14"/>
      <c r="I60" s="14"/>
      <c r="J60" s="15"/>
      <c r="K60" s="15"/>
    </row>
    <row r="61" spans="1:11" ht="14.25" customHeight="1">
      <c r="A61" s="12"/>
      <c r="C61" s="9"/>
      <c r="D61" s="9"/>
      <c r="E61" s="13"/>
      <c r="F61" s="14"/>
      <c r="G61" s="14"/>
      <c r="H61" s="14"/>
      <c r="I61" s="14"/>
      <c r="J61" s="15"/>
      <c r="K61" s="15"/>
    </row>
  </sheetData>
  <sheetProtection/>
  <mergeCells count="1">
    <mergeCell ref="C3:D3"/>
  </mergeCells>
  <dataValidations count="2">
    <dataValidation type="list" allowBlank="1" showInputMessage="1" showErrorMessage="1" sqref="J1:K65536">
      <formula1>$V$1:$V$3</formula1>
    </dataValidation>
    <dataValidation type="list" allowBlank="1" showInputMessage="1" showErrorMessage="1" sqref="H1:I65536">
      <formula1>$U$1:$U$2</formula1>
    </dataValidation>
  </dataValidations>
  <printOptions horizontalCentered="1"/>
  <pageMargins left="0.1968503937007874" right="0.1968503937007874" top="1.43" bottom="0.1968503937007874" header="0" footer="0"/>
  <pageSetup horizontalDpi="600" verticalDpi="600" orientation="landscape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</dc:creator>
  <cp:keywords/>
  <dc:description/>
  <cp:lastModifiedBy>Daissy Carolina Peralta Cruz</cp:lastModifiedBy>
  <cp:lastPrinted>2015-05-05T17:34:30Z</cp:lastPrinted>
  <dcterms:created xsi:type="dcterms:W3CDTF">2011-02-09T20:12:12Z</dcterms:created>
  <dcterms:modified xsi:type="dcterms:W3CDTF">2015-10-15T17:19:37Z</dcterms:modified>
  <cp:category/>
  <cp:version/>
  <cp:contentType/>
  <cp:contentStatus/>
</cp:coreProperties>
</file>